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-105" windowWidth="25605" windowHeight="15615"/>
  </bookViews>
  <sheets>
    <sheet name="Table S1" sheetId="11" r:id="rId1"/>
    <sheet name="Table S3" sheetId="9" r:id="rId2"/>
    <sheet name="Table S4" sheetId="7" r:id="rId3"/>
  </sheets>
  <calcPr calcId="145621"/>
</workbook>
</file>

<file path=xl/calcChain.xml><?xml version="1.0" encoding="utf-8"?>
<calcChain xmlns="http://schemas.openxmlformats.org/spreadsheetml/2006/main">
  <c r="BH50" i="9" l="1"/>
  <c r="BG50" i="9"/>
  <c r="BC50" i="9"/>
  <c r="BB50" i="9"/>
  <c r="AX50" i="9"/>
  <c r="AW50" i="9"/>
  <c r="AS50" i="9"/>
  <c r="AR50" i="9"/>
  <c r="AN50" i="9"/>
  <c r="AM50" i="9"/>
  <c r="AI50" i="9"/>
  <c r="AH50" i="9"/>
  <c r="AD50" i="9"/>
  <c r="AC50" i="9"/>
  <c r="Y50" i="9"/>
  <c r="X50" i="9"/>
  <c r="T50" i="9"/>
  <c r="S50" i="9"/>
  <c r="O50" i="9"/>
  <c r="N50" i="9"/>
  <c r="J50" i="9"/>
  <c r="I50" i="9"/>
  <c r="BH12" i="9"/>
  <c r="BG12" i="9"/>
  <c r="BC12" i="9"/>
  <c r="BB12" i="9"/>
  <c r="AX12" i="9"/>
  <c r="AW12" i="9"/>
  <c r="AS12" i="9"/>
  <c r="AR12" i="9"/>
  <c r="AN12" i="9"/>
  <c r="AM12" i="9"/>
  <c r="AI12" i="9"/>
  <c r="AH12" i="9"/>
  <c r="AD12" i="9"/>
  <c r="AC12" i="9"/>
  <c r="Y12" i="9"/>
  <c r="X12" i="9"/>
  <c r="T12" i="9"/>
  <c r="S12" i="9"/>
  <c r="O12" i="9"/>
  <c r="N12" i="9"/>
  <c r="J12" i="9"/>
  <c r="I12" i="9"/>
</calcChain>
</file>

<file path=xl/sharedStrings.xml><?xml version="1.0" encoding="utf-8"?>
<sst xmlns="http://schemas.openxmlformats.org/spreadsheetml/2006/main" count="975" uniqueCount="504">
  <si>
    <t>BMI</t>
  </si>
  <si>
    <t>CoLaus</t>
  </si>
  <si>
    <t>CVD</t>
  </si>
  <si>
    <t>T2D</t>
  </si>
  <si>
    <t>Obesity</t>
  </si>
  <si>
    <t>GenOA Obesity cases</t>
  </si>
  <si>
    <t>N</t>
  </si>
  <si>
    <t>Categorical variable, (N (%))</t>
  </si>
  <si>
    <t>Men</t>
  </si>
  <si>
    <t>467 (59%) </t>
  </si>
  <si>
    <t>459 (58%) </t>
  </si>
  <si>
    <t>241 (28%)</t>
  </si>
  <si>
    <t>376 (40%)</t>
  </si>
  <si>
    <t xml:space="preserve">Statins </t>
  </si>
  <si>
    <t>339 (43%) </t>
  </si>
  <si>
    <t>21 (3%) </t>
  </si>
  <si>
    <t xml:space="preserve">Lipid med  </t>
  </si>
  <si>
    <t>398 (51%) </t>
  </si>
  <si>
    <t>Disease status (N (%)</t>
  </si>
  <si>
    <t>CAD</t>
  </si>
  <si>
    <t>188 (24%)</t>
  </si>
  <si>
    <t>18 (2%) </t>
  </si>
  <si>
    <t>Dyslipidemia</t>
  </si>
  <si>
    <t>0 (0%)</t>
  </si>
  <si>
    <t> 284 (61%)</t>
  </si>
  <si>
    <t>184 (39%) </t>
  </si>
  <si>
    <t>860(100%)</t>
  </si>
  <si>
    <t>947 (0%)</t>
  </si>
  <si>
    <t> 0 (0%)</t>
  </si>
  <si>
    <t>AGE (years)</t>
  </si>
  <si>
    <t>49 (9)</t>
  </si>
  <si>
    <t>55.5 (9.3)</t>
  </si>
  <si>
    <t>49.9 (10.7)</t>
  </si>
  <si>
    <t>44.7 (15.1)</t>
  </si>
  <si>
    <t>2 hour glucose (mmol/L)</t>
  </si>
  <si>
    <t>Glucose (mmol/L)</t>
  </si>
  <si>
    <t>5.2 (0.6)</t>
  </si>
  <si>
    <t>5.1 (0.5)</t>
  </si>
  <si>
    <t>5.8 (2.0)</t>
  </si>
  <si>
    <t>4.7 (0.5)</t>
  </si>
  <si>
    <t>INSULIN (mIU/mL)</t>
  </si>
  <si>
    <t>12.9 (9.6)</t>
  </si>
  <si>
    <t>7.7 (5.8)</t>
  </si>
  <si>
    <t>12.4 (9.7)</t>
  </si>
  <si>
    <t>4.38 (2.3)</t>
  </si>
  <si>
    <t>Lipid</t>
  </si>
  <si>
    <t>CHOL (mmol/L)</t>
  </si>
  <si>
    <t>5.7 (1.2)</t>
  </si>
  <si>
    <t>5.5 (0.9)</t>
  </si>
  <si>
    <t>5.3 (1.02)</t>
  </si>
  <si>
    <t>5.1 (0.97)</t>
  </si>
  <si>
    <t>HDL (mmol/L)</t>
  </si>
  <si>
    <t>0.9 (0.2)</t>
  </si>
  <si>
    <t>1.6 (0.3)</t>
  </si>
  <si>
    <t>1.27 (0.36)</t>
  </si>
  <si>
    <t>1.63 (0.42)</t>
  </si>
  <si>
    <t>LDL (mmol/L)</t>
  </si>
  <si>
    <t>3.4 (1.1)</t>
  </si>
  <si>
    <t>3.4 (0.9)</t>
  </si>
  <si>
    <t>3.24 (0.89)</t>
  </si>
  <si>
    <t>3.07 (0.83)</t>
  </si>
  <si>
    <t>TRIG (mmol/L)</t>
  </si>
  <si>
    <t>3.5 (2.2)</t>
  </si>
  <si>
    <t>1 (0.3)</t>
  </si>
  <si>
    <t>1.76 (1.0)</t>
  </si>
  <si>
    <t>0.94 (0.5)</t>
  </si>
  <si>
    <t>BMI (kg/m2)</t>
  </si>
  <si>
    <t>28.7 (3.6)</t>
  </si>
  <si>
    <t>28.3 (3.7)</t>
  </si>
  <si>
    <t>40.7 (8.96)</t>
  </si>
  <si>
    <t>26.91(5.2)</t>
  </si>
  <si>
    <t>Waist (cm)</t>
  </si>
  <si>
    <t>98.3 (10.6)</t>
  </si>
  <si>
    <t>95.8 (12.4)</t>
  </si>
  <si>
    <t>116 (20.3)</t>
  </si>
  <si>
    <t>78.6 (7.5)</t>
  </si>
  <si>
    <t>Weight (kg)</t>
  </si>
  <si>
    <t>84.7 (13.6)</t>
  </si>
  <si>
    <t>83.2 (14)</t>
  </si>
  <si>
    <t>114 (29)</t>
  </si>
  <si>
    <t>61.1 (10.2)</t>
  </si>
  <si>
    <t>CoLaus </t>
  </si>
  <si>
    <t>LOLIPOPW </t>
  </si>
  <si>
    <t>EPIC </t>
  </si>
  <si>
    <t>Fenland </t>
  </si>
  <si>
    <t>ELY </t>
  </si>
  <si>
    <t>5846 </t>
  </si>
  <si>
    <t>6565 </t>
  </si>
  <si>
    <t>20370 </t>
  </si>
  <si>
    <t>6379 </t>
  </si>
  <si>
    <t>1722 </t>
  </si>
  <si>
    <t>Categorical variable (N (%))</t>
  </si>
  <si>
    <t>2778 (48%) </t>
  </si>
  <si>
    <t>4264 (65%) </t>
  </si>
  <si>
    <t>9604 (47%) </t>
  </si>
  <si>
    <t>2938 (46%) </t>
  </si>
  <si>
    <t>792 (46%) </t>
  </si>
  <si>
    <t>498 (9%) </t>
  </si>
  <si>
    <t>1106 (17%) </t>
  </si>
  <si>
    <t>308 (2%) </t>
  </si>
  <si>
    <t>173 (3%) </t>
  </si>
  <si>
    <t>133 (8%) </t>
  </si>
  <si>
    <t> 205 (3.5%) </t>
  </si>
  <si>
    <t> 927 (14%) </t>
  </si>
  <si>
    <t>1369 (7%) </t>
  </si>
  <si>
    <t>304 (5%)</t>
  </si>
  <si>
    <t>6612 (32%)</t>
  </si>
  <si>
    <t>520 (9%) </t>
  </si>
  <si>
    <t>729 (11%) </t>
  </si>
  <si>
    <t>2258 (11%) </t>
  </si>
  <si>
    <t>748 (12%) </t>
  </si>
  <si>
    <t>208 (12%) </t>
  </si>
  <si>
    <t>904 (15%) </t>
  </si>
  <si>
    <t>1736 (26%) </t>
  </si>
  <si>
    <t>2974 (15%) </t>
  </si>
  <si>
    <t>1238 (19%) </t>
  </si>
  <si>
    <t>380 (22%) </t>
  </si>
  <si>
    <t>385 (7%) </t>
  </si>
  <si>
    <t>511 (8%) </t>
  </si>
  <si>
    <t>644 (3%) </t>
  </si>
  <si>
    <t>81 (1%) </t>
  </si>
  <si>
    <t>93 (5%) </t>
  </si>
  <si>
    <t>53 (10.7)</t>
  </si>
  <si>
    <t>52.9 (11.4)</t>
  </si>
  <si>
    <t> 59.3 (9.2)</t>
  </si>
  <si>
    <t> 6378</t>
  </si>
  <si>
    <t>46.7(7.3)</t>
  </si>
  <si>
    <t>61.1 (9.1)</t>
  </si>
  <si>
    <t>5.9 (2.6)</t>
  </si>
  <si>
    <t>5.3 (1.6)</t>
  </si>
  <si>
    <t>6.4 (2.4)</t>
  </si>
  <si>
    <t>5.5 (1.1)</t>
  </si>
  <si>
    <t>5.4 (1.7)</t>
  </si>
  <si>
    <t>4.8 (0.5)</t>
  </si>
  <si>
    <t>5.1 (0.8)</t>
  </si>
  <si>
    <t>8.8 (6.2)</t>
  </si>
  <si>
    <t>10.2 (10.3)</t>
  </si>
  <si>
    <t>6.7 (4.7)</t>
  </si>
  <si>
    <t>8.4 (5.2)</t>
  </si>
  <si>
    <t>5.6 (1)</t>
  </si>
  <si>
    <t>5.4 (1.1)</t>
  </si>
  <si>
    <t>6.2 (1.2)</t>
  </si>
  <si>
    <t>5.4 (1)</t>
  </si>
  <si>
    <t>5.6 (1.1)</t>
  </si>
  <si>
    <t>1.6 (0.4)</t>
  </si>
  <si>
    <t>1.4 (0.4)</t>
  </si>
  <si>
    <t>1.5 (0.4)</t>
  </si>
  <si>
    <t>3.3 (0.9)</t>
  </si>
  <si>
    <t>4.0 (1.0)</t>
  </si>
  <si>
    <t>3.5 (0.9)</t>
  </si>
  <si>
    <t>1.4 (1.1)</t>
  </si>
  <si>
    <t>1.5 (1.2)</t>
  </si>
  <si>
    <t>1.2 (0.8)</t>
  </si>
  <si>
    <t>1.4 (0.8)</t>
  </si>
  <si>
    <t>25.8 (4.6)</t>
  </si>
  <si>
    <t>27.6 (5.1)</t>
  </si>
  <si>
    <t>26.9 (4.8)</t>
  </si>
  <si>
    <t>27.2 (4.7)</t>
  </si>
  <si>
    <t>89.3 (13.4)</t>
  </si>
  <si>
    <t>95.5 (13.8)</t>
  </si>
  <si>
    <t>91 (13.3)</t>
  </si>
  <si>
    <t>93 (13.2)</t>
  </si>
  <si>
    <t>73.6 (15.2)</t>
  </si>
  <si>
    <t>80.7 (16.9)</t>
  </si>
  <si>
    <t>78.1 (16.3)</t>
  </si>
  <si>
    <t>76.4 (15)</t>
  </si>
  <si>
    <t>787 (100%)</t>
  </si>
  <si>
    <t>Continuous variable, (N, Mean(S.D) )</t>
  </si>
  <si>
    <t xml:space="preserve">GEMS Dyslipidemia </t>
  </si>
  <si>
    <t>GEMS Normolipidemia</t>
  </si>
  <si>
    <t>Continuous variable (N, Mean(S.D) )</t>
  </si>
  <si>
    <t>GenOA Obesity controls</t>
  </si>
  <si>
    <t>20.7 (2.03)</t>
  </si>
  <si>
    <t>Source</t>
  </si>
  <si>
    <t>Trial registration / Acronym</t>
  </si>
  <si>
    <t>Reference</t>
  </si>
  <si>
    <t>Population</t>
  </si>
  <si>
    <t>Control treatment</t>
  </si>
  <si>
    <t>Drug</t>
  </si>
  <si>
    <t>Duration</t>
  </si>
  <si>
    <t>Glucose (fasting)</t>
  </si>
  <si>
    <t>2h PP-Glucose</t>
  </si>
  <si>
    <t>Insulin (fasting)</t>
  </si>
  <si>
    <t>Weight</t>
  </si>
  <si>
    <t>Systolic blood pressure</t>
  </si>
  <si>
    <t>Diastolic blood pressure</t>
  </si>
  <si>
    <t>Heart rate</t>
  </si>
  <si>
    <t>Total cholesterol</t>
  </si>
  <si>
    <t>LDL-cholesterol</t>
  </si>
  <si>
    <t>HDL-cholesterol</t>
  </si>
  <si>
    <t>Triglycerides</t>
  </si>
  <si>
    <t>N drug</t>
  </si>
  <si>
    <t>N Ctrl</t>
  </si>
  <si>
    <t>SD</t>
  </si>
  <si>
    <t>Units</t>
  </si>
  <si>
    <t>Supplementary lit search</t>
  </si>
  <si>
    <t>NCT01174810</t>
  </si>
  <si>
    <t>Aviles-Olmos JCI 2013</t>
  </si>
  <si>
    <t>Parkinsons Disease patients</t>
  </si>
  <si>
    <t>No drug</t>
  </si>
  <si>
    <t>Exenatide</t>
  </si>
  <si>
    <t>48 weeks</t>
  </si>
  <si>
    <t>mmol/L</t>
  </si>
  <si>
    <t>kg</t>
  </si>
  <si>
    <t>mmHg</t>
  </si>
  <si>
    <t>BPM</t>
  </si>
  <si>
    <t>Moreno  Ann Pharmacother 2012</t>
  </si>
  <si>
    <t>NCT00456885</t>
  </si>
  <si>
    <t>Dushay Diab Care 2012</t>
  </si>
  <si>
    <t>Obese</t>
  </si>
  <si>
    <t>Placebo</t>
  </si>
  <si>
    <t>16 weeks</t>
  </si>
  <si>
    <t>mg/dL</t>
  </si>
  <si>
    <t>pmol/L</t>
  </si>
  <si>
    <t>Vilsboll BMJ 2012</t>
  </si>
  <si>
    <t>NCT00344851</t>
  </si>
  <si>
    <t>Elkind-Hirsch J Clin Endocrinol Metab. 2008</t>
  </si>
  <si>
    <t>Obese women with polycystic ovary syndrome</t>
  </si>
  <si>
    <t>24 weeks</t>
  </si>
  <si>
    <t>NCT01237197</t>
  </si>
  <si>
    <t>Kelly JAMA Pediatr 2013</t>
  </si>
  <si>
    <t>12 weeks</t>
  </si>
  <si>
    <t>Moreno  Ann Pharmacother 2012; Vilsboll BMJ 2012</t>
  </si>
  <si>
    <t>NCT00500370</t>
  </si>
  <si>
    <t>Rosenstock, Diab Care 2010</t>
  </si>
  <si>
    <t>NCT00422058</t>
  </si>
  <si>
    <t>Astrup Lancet 2009; Lean Int J Obes 2013</t>
  </si>
  <si>
    <t>Liraglutide</t>
  </si>
  <si>
    <t>20 weeks</t>
  </si>
  <si>
    <t>Weighted average SD (used for trials with missing SD)</t>
  </si>
  <si>
    <t>Total</t>
  </si>
  <si>
    <t>Robinson, BMJ Open 2013; Vilsboll BMJ 2012</t>
  </si>
  <si>
    <t>Apovian, Am J Med 2010</t>
  </si>
  <si>
    <t>Robinson, BMJ Open 2013</t>
  </si>
  <si>
    <t>NCT00765817</t>
  </si>
  <si>
    <t>Buse Ann Int Med 2011</t>
  </si>
  <si>
    <t>30 weeks</t>
  </si>
  <si>
    <t>EXENATIDE-113 CLINICAL STUDY</t>
  </si>
  <si>
    <t>Buse Diab Care 2004</t>
  </si>
  <si>
    <t>DeFronzo Diab Care 2005</t>
  </si>
  <si>
    <t>NCT00135330</t>
  </si>
  <si>
    <t>DeFronzo Diab Care 2010</t>
  </si>
  <si>
    <t>Derosa Diab Med 2012; Derosa Pharmacotherapy 2013</t>
  </si>
  <si>
    <t>12 months</t>
  </si>
  <si>
    <t>NCT00324363</t>
  </si>
  <si>
    <t>Gao Diab Res Clin Pract 2009</t>
  </si>
  <si>
    <t>NCT00516074</t>
  </si>
  <si>
    <t>Gill Cardiov Diabetol 2010</t>
  </si>
  <si>
    <t>NCT00382239</t>
  </si>
  <si>
    <t>Kadowaki Endocr J 2009</t>
  </si>
  <si>
    <t>Kendall Diab Care 2005</t>
  </si>
  <si>
    <t>Liutkus Diab Obes Metab 2010</t>
  </si>
  <si>
    <t>26 weeks</t>
  </si>
  <si>
    <t>log(mmol/L)</t>
  </si>
  <si>
    <t>NCT00381342</t>
  </si>
  <si>
    <t>Moretto Clin Ther 2008</t>
  </si>
  <si>
    <t>NCT00099320</t>
  </si>
  <si>
    <t>Zinman Ann Int Med 2007</t>
  </si>
  <si>
    <t>NCT00103935</t>
  </si>
  <si>
    <t>Kim Diab Care 2007</t>
  </si>
  <si>
    <t>Exenatide LAR</t>
  </si>
  <si>
    <t>15 weeks</t>
  </si>
  <si>
    <t>NCT01208012</t>
  </si>
  <si>
    <t>Forst Diab Med 2012</t>
  </si>
  <si>
    <t>NN2211-1310 INTERNATIONAL STUDY</t>
  </si>
  <si>
    <t>LEAD-1 SU</t>
  </si>
  <si>
    <t>Marre Diab Med 2009</t>
  </si>
  <si>
    <t>BMP</t>
  </si>
  <si>
    <t>NCT00318461; LEAD-2</t>
  </si>
  <si>
    <t>Nauck Diab Care 2009</t>
  </si>
  <si>
    <t>NCT00331851; LEAD-5 met+SU</t>
  </si>
  <si>
    <t>Russell-Jones Diabetologia 2009</t>
  </si>
  <si>
    <t>NCT00154414</t>
  </si>
  <si>
    <t>Seino Diab Res Clin Pract 2008</t>
  </si>
  <si>
    <t>14 weeks</t>
  </si>
  <si>
    <t>NCT00333151; LEAD-4 Met TZD</t>
  </si>
  <si>
    <t>Zinman Diab Care 2009</t>
  </si>
  <si>
    <t>Schmidt Diab Obes Met 2014</t>
  </si>
  <si>
    <t>NCT00712673; GetGoal-M</t>
  </si>
  <si>
    <t>Ahren B Diab Care 2013</t>
  </si>
  <si>
    <t>Lixisenatide</t>
  </si>
  <si>
    <t>Supplementary lit search; Schmidt Diab Obes Met 2014</t>
  </si>
  <si>
    <t>NCT00763451; GetGoal F1</t>
  </si>
  <si>
    <t>Bolli Diab Med 2014</t>
  </si>
  <si>
    <t>NCT00688701; GetGoal Mono; EFC6018</t>
  </si>
  <si>
    <t>Fonseca Diab Care 2012</t>
  </si>
  <si>
    <t>ACT6011</t>
  </si>
  <si>
    <t>Lorenz Reg Pept 2013</t>
  </si>
  <si>
    <t>4 weeks</t>
  </si>
  <si>
    <t>NCT01169779; GetGoal-M Asia</t>
  </si>
  <si>
    <t>Pan Diabetes Metab Res Rev 2014</t>
  </si>
  <si>
    <t>NCT00763815; GetGoal P</t>
  </si>
  <si>
    <t>Pinget Diab Obes Metab 2013</t>
  </si>
  <si>
    <t>DRI6012</t>
  </si>
  <si>
    <t>Ratner RE Diab Med 2010</t>
  </si>
  <si>
    <t>13 weeks</t>
  </si>
  <si>
    <t>NCT00715624; GetGoal-L</t>
  </si>
  <si>
    <t>Riddle Diab Care 2013</t>
  </si>
  <si>
    <t>NCT00975286; GetGoal Duo1</t>
  </si>
  <si>
    <t>Riddle MC Diab Care 2013</t>
  </si>
  <si>
    <t>NCT00713830; GetGoal-S</t>
  </si>
  <si>
    <t>Rosenstock J Diabetes Complications 2014</t>
  </si>
  <si>
    <t>EFC10887; GETGOAL-L Asia</t>
  </si>
  <si>
    <t>Seino Diab Obes Met 2012</t>
  </si>
  <si>
    <t>PDY6797</t>
  </si>
  <si>
    <t>Seino Diabetes, obesity &amp; metabolism 2014</t>
  </si>
  <si>
    <t>6 weeks</t>
  </si>
  <si>
    <t>Discovery studies</t>
  </si>
  <si>
    <t>MAGIC</t>
  </si>
  <si>
    <t>Norfolk Diabetes Study</t>
  </si>
  <si>
    <t>N controls</t>
  </si>
  <si>
    <t>Age controls (mean [SD])</t>
  </si>
  <si>
    <t>BMI controls (mean [SD])</t>
  </si>
  <si>
    <t>Sex controls (N male / N female)</t>
  </si>
  <si>
    <t>N cases</t>
  </si>
  <si>
    <t>Age cases (mean [SD])</t>
  </si>
  <si>
    <t>BMI cases (mean [SD])</t>
  </si>
  <si>
    <t>Sex cases (N male / N female)</t>
  </si>
  <si>
    <t>LOLIPOP (EA)</t>
  </si>
  <si>
    <t>InterAct (1000G-imputed)</t>
  </si>
  <si>
    <t>Imputation quality</t>
  </si>
  <si>
    <t>Genotyping method</t>
  </si>
  <si>
    <t>DIAGRAMv3</t>
  </si>
  <si>
    <t>CHD</t>
  </si>
  <si>
    <t>MedStar</t>
  </si>
  <si>
    <t>Exome+</t>
  </si>
  <si>
    <t>CARDIOGRAMExome</t>
  </si>
  <si>
    <t>Pancreatic cancer</t>
  </si>
  <si>
    <t>PanScan</t>
  </si>
  <si>
    <t>52.5 (10.7)</t>
  </si>
  <si>
    <t>25.5 (4.3)</t>
  </si>
  <si>
    <t>2520/2941</t>
  </si>
  <si>
    <t>258/127</t>
  </si>
  <si>
    <t>148/57</t>
  </si>
  <si>
    <t>2626/3007</t>
  </si>
  <si>
    <t>60.0 (8.8)</t>
  </si>
  <si>
    <t>30.2 (5.6)</t>
  </si>
  <si>
    <t>52.6 (10.6)</t>
  </si>
  <si>
    <t>25.7 (4.5)</t>
  </si>
  <si>
    <t>62.5 (8.4)</t>
  </si>
  <si>
    <t>28.3 (4.5)</t>
  </si>
  <si>
    <t>52.1 (11.3)</t>
  </si>
  <si>
    <t>27.2 (4.8)</t>
  </si>
  <si>
    <t>3434/1735</t>
  </si>
  <si>
    <t>408/103</t>
  </si>
  <si>
    <t>31.3 (6.0)</t>
  </si>
  <si>
    <t>60.1 (9.4)</t>
  </si>
  <si>
    <t>51.6 (11.5)</t>
  </si>
  <si>
    <t>27.4 (5.1)</t>
  </si>
  <si>
    <t>3407/2231</t>
  </si>
  <si>
    <t>60.4 (7.6)</t>
  </si>
  <si>
    <t>28.8 (5.0)</t>
  </si>
  <si>
    <t>857/70</t>
  </si>
  <si>
    <t>Glycaemia</t>
  </si>
  <si>
    <t>Fasting glucose (mmol/L)</t>
  </si>
  <si>
    <t>Lookup studies to further characterise the association of rs10305492 with other traits</t>
  </si>
  <si>
    <t xml:space="preserve">Other </t>
  </si>
  <si>
    <t>ARIC</t>
  </si>
  <si>
    <t>Framingham Heart Study</t>
  </si>
  <si>
    <t>Inter99</t>
  </si>
  <si>
    <t>Glacier</t>
  </si>
  <si>
    <t>FIA3</t>
  </si>
  <si>
    <t>DIABNORD</t>
  </si>
  <si>
    <t>METSIM</t>
  </si>
  <si>
    <t>RISC</t>
  </si>
  <si>
    <t xml:space="preserve">CHARGE - DM/Glycaemia </t>
  </si>
  <si>
    <t xml:space="preserve">CHARGE Blood Pressure </t>
  </si>
  <si>
    <t>CHARGE Lipids</t>
  </si>
  <si>
    <t>HRGene</t>
  </si>
  <si>
    <t>mean(SD)</t>
  </si>
  <si>
    <t>Systolic blood pressure (mm/Hg)</t>
  </si>
  <si>
    <t>Diastolic blood pressure (mm/Hg)</t>
  </si>
  <si>
    <t>Resting heart rate (beats per minute)</t>
  </si>
  <si>
    <t>InterAct Subcohort</t>
  </si>
  <si>
    <t>InterAct incident T2D cases</t>
  </si>
  <si>
    <t>CVD50</t>
  </si>
  <si>
    <t>Ovarian Cancer</t>
  </si>
  <si>
    <t>51.1 (9.3)</t>
  </si>
  <si>
    <t>54.6 (7.9)</t>
  </si>
  <si>
    <t>25.9 (4.2)</t>
  </si>
  <si>
    <t>30.0 (4.8)</t>
  </si>
  <si>
    <t>1517/2716</t>
  </si>
  <si>
    <t>2013/2244</t>
  </si>
  <si>
    <t>ADDITION-Ely</t>
  </si>
  <si>
    <t>60.7 (9.2)</t>
  </si>
  <si>
    <t>61.7 (7.4)</t>
  </si>
  <si>
    <t>27.1 (4.7)</t>
  </si>
  <si>
    <t>32.9 (5.7)</t>
  </si>
  <si>
    <t>Sequenom</t>
  </si>
  <si>
    <t>Illumina HumanExome chip</t>
  </si>
  <si>
    <t>Imputed to Hapmap2</t>
  </si>
  <si>
    <t>677/805</t>
  </si>
  <si>
    <t>569/363</t>
  </si>
  <si>
    <t>59.0 (9.2)</t>
  </si>
  <si>
    <t>67.6 (11.1)</t>
  </si>
  <si>
    <t>8797/10215</t>
  </si>
  <si>
    <t>3262/2325</t>
  </si>
  <si>
    <t>26.1 (6.7)</t>
  </si>
  <si>
    <t>29.9 (5.7)</t>
  </si>
  <si>
    <r>
      <t>r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&gt;0.3, or proper_info &gt;0.5</t>
    </r>
  </si>
  <si>
    <t>135.5 (18.2)</t>
  </si>
  <si>
    <t>82.5 (11.1)</t>
  </si>
  <si>
    <t>63.1 (9.2)</t>
  </si>
  <si>
    <t>123.2 (15.5)</t>
  </si>
  <si>
    <t>75.6 (10.2)</t>
  </si>
  <si>
    <t>131.5 (16.6)</t>
  </si>
  <si>
    <t>78.7 (10.3)</t>
  </si>
  <si>
    <t> 20370</t>
  </si>
  <si>
    <t>1.82 (1.1)</t>
  </si>
  <si>
    <t>26.3 (3.8)</t>
  </si>
  <si>
    <t>88.4 (12.3)</t>
  </si>
  <si>
    <t>132 (17)</t>
  </si>
  <si>
    <t>132(18)</t>
  </si>
  <si>
    <t>128 (18.1)</t>
  </si>
  <si>
    <t>82 (11)</t>
  </si>
  <si>
    <t>81 (11)</t>
  </si>
  <si>
    <t>79.3 (11.0)</t>
  </si>
  <si>
    <t>68 (10)</t>
  </si>
  <si>
    <t>135 (18)</t>
  </si>
  <si>
    <t>121 (15)</t>
  </si>
  <si>
    <t>131 (19.4)</t>
  </si>
  <si>
    <t>82 (10)</t>
  </si>
  <si>
    <t>74 (9)</t>
  </si>
  <si>
    <t>79.6 (10.6)</t>
  </si>
  <si>
    <t>54.6 (12.6)</t>
  </si>
  <si>
    <t>61.9 (10.6)</t>
  </si>
  <si>
    <t>27.3 (4.3)</t>
  </si>
  <si>
    <t>26.1 (4.3)</t>
  </si>
  <si>
    <t>12541/15270</t>
  </si>
  <si>
    <t>11679/5746</t>
  </si>
  <si>
    <t>Exome sequencing + AffyMetrix 500K + imputation + targeted genotyping</t>
  </si>
  <si>
    <t>Targeted genotyping</t>
  </si>
  <si>
    <t>Breast Cancer</t>
  </si>
  <si>
    <t>Prostate Cancer</t>
  </si>
  <si>
    <t>Parkinson's disease</t>
  </si>
  <si>
    <t>Alzheimer's disease</t>
  </si>
  <si>
    <t>NA</t>
  </si>
  <si>
    <t>CHARGE-T2D-Glycaemia group</t>
  </si>
  <si>
    <t>*Note that only a random sample of 6341 controls were genotyped for rs10305492 (mean age = 59.0, mean BMI = 26.2)</t>
  </si>
  <si>
    <t>OCAC UK ExomeBeadchip</t>
  </si>
  <si>
    <t>-</t>
  </si>
  <si>
    <t>1871/3298</t>
  </si>
  <si>
    <t>58.6 (10.3)</t>
  </si>
  <si>
    <t>0/1878</t>
  </si>
  <si>
    <t>1896/2527</t>
  </si>
  <si>
    <t>3937/0</t>
  </si>
  <si>
    <t>*19012</t>
  </si>
  <si>
    <t>PGSNPS/SEARCH/SIBS/UKGPCS/UKO</t>
  </si>
  <si>
    <t>56.2 (7.2)</t>
  </si>
  <si>
    <t>26.6 (4.8)</t>
  </si>
  <si>
    <t>924/3459</t>
  </si>
  <si>
    <t>39.8 (7.7)</t>
  </si>
  <si>
    <t>23.8 (3.7)</t>
  </si>
  <si>
    <t>0/5157</t>
  </si>
  <si>
    <t>PanScan 1 and 2: 0.71; PanScan 3: 0.61</t>
  </si>
  <si>
    <t>up to 95,282</t>
  </si>
  <si>
    <t>up to 13,708</t>
  </si>
  <si>
    <t xml:space="preserve">Illumina Human610_Quadv1_B / Illumina HumanHap550v3.0 imputed to March 2012 1000G. Various for PansScan3. </t>
  </si>
  <si>
    <t>N drug: number of individuals with biomarker measurements receiving study drug (see column drug); N Ctrl: number of individuals with biomarker measurements in comparison group (Placebo or no drug); SD: Baseline standard deviation, used to standardize treatment effects. If blank, weighted average SD was used.</t>
  </si>
  <si>
    <t>Health2008</t>
  </si>
  <si>
    <t>8.98 (2.64)</t>
  </si>
  <si>
    <t>6.69 (1.94)</t>
  </si>
  <si>
    <t>6.54 (1.4)</t>
  </si>
  <si>
    <t>Type 2 diabetes</t>
  </si>
  <si>
    <t>53.1(15.4)</t>
  </si>
  <si>
    <t>1942/2286</t>
  </si>
  <si>
    <t>54.5(7.4)</t>
  </si>
  <si>
    <t>426/178</t>
  </si>
  <si>
    <t>Targeted Exome sequencing</t>
  </si>
  <si>
    <t>Illumina Quad660 + imputation to 1000G March2012</t>
  </si>
  <si>
    <t>1.2 (0.3)</t>
  </si>
  <si>
    <t>4.1 (1.0)</t>
  </si>
  <si>
    <t>29.9 (4.8)</t>
  </si>
  <si>
    <t>97.7 (12.3)</t>
  </si>
  <si>
    <t>147 (22.9)</t>
  </si>
  <si>
    <t>90.5 (13.2)</t>
  </si>
  <si>
    <t>73.9 (0.9)</t>
  </si>
  <si>
    <t>5.9 (1.1)</t>
  </si>
  <si>
    <t>3.8 (1.0)</t>
  </si>
  <si>
    <t>25.8 (4.2)</t>
  </si>
  <si>
    <t>85.5 (12.7)</t>
  </si>
  <si>
    <t>131.7 (21.2)</t>
  </si>
  <si>
    <t>82.4 (12.3)</t>
  </si>
  <si>
    <t>72.3 (10.3)</t>
  </si>
  <si>
    <t>fasting insulin (mIU/mL)</t>
  </si>
  <si>
    <t>1.3 (0.8)</t>
  </si>
  <si>
    <t>2.0 (1.3)</t>
  </si>
  <si>
    <t>5.33 (1.34)</t>
  </si>
  <si>
    <t>5.96 (1.54)</t>
  </si>
  <si>
    <t>6.1 (1.69)</t>
  </si>
  <si>
    <t>5.74 (1.52)</t>
  </si>
  <si>
    <t>66.2 (9.8)</t>
  </si>
  <si>
    <t>7.29 (2.32)</t>
  </si>
  <si>
    <t>Follow up studies</t>
  </si>
  <si>
    <t xml:space="preserve">CHARGE Adiposity </t>
  </si>
  <si>
    <r>
      <t>Table S2.</t>
    </r>
    <r>
      <rPr>
        <sz val="11"/>
        <color theme="1"/>
        <rFont val="Calibri"/>
        <family val="2"/>
        <scheme val="minor"/>
      </rPr>
      <t xml:space="preserve"> Details of randomized trials contributing to analyses of GLP1R agonist effects (Figure 2)</t>
    </r>
  </si>
  <si>
    <r>
      <rPr>
        <b/>
        <sz val="11"/>
        <color theme="1"/>
        <rFont val="Calibri"/>
        <family val="2"/>
        <scheme val="minor"/>
      </rPr>
      <t>Table S3. Study characteristics for quantitative traits.</t>
    </r>
    <r>
      <rPr>
        <sz val="11"/>
        <color theme="1"/>
        <rFont val="Calibri"/>
        <family val="2"/>
        <scheme val="minor"/>
      </rPr>
      <t xml:space="preserve"> </t>
    </r>
  </si>
  <si>
    <t xml:space="preserve">Table S4. Study characteristics for disease traits. </t>
  </si>
  <si>
    <t>Madsbad Diab Care 2004</t>
  </si>
  <si>
    <t>15,76</t>
  </si>
  <si>
    <t>43</t>
  </si>
  <si>
    <t>8</t>
  </si>
  <si>
    <t>47</t>
  </si>
  <si>
    <t xml:space="preserve">Reference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</si>
</sst>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0"/>
  </cellStyleXfs>
  <cellXfs count="178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/>
    <xf numFmtId="0" fontId="16" fillId="0" borderId="0" xfId="0" applyFont="1"/>
    <xf numFmtId="0" fontId="16" fillId="0" borderId="0" xfId="0" applyFont="1" applyBorder="1" applyAlignment="1">
      <alignment horizontal="center"/>
    </xf>
    <xf numFmtId="0" fontId="0" fillId="0" borderId="16" xfId="0" applyBorder="1"/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164" fontId="24" fillId="0" borderId="0" xfId="0" applyNumberFormat="1" applyFont="1"/>
    <xf numFmtId="16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 applyAlignment="1">
      <alignment horizont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19" fillId="0" borderId="17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20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19" fillId="33" borderId="10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0" fillId="0" borderId="0" xfId="0"/>
    <xf numFmtId="0" fontId="0" fillId="0" borderId="0" xfId="0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27" fillId="0" borderId="0" xfId="42" applyFont="1" applyBorder="1" applyAlignment="1">
      <alignment horizontal="left" wrapText="1"/>
    </xf>
    <xf numFmtId="0" fontId="0" fillId="0" borderId="18" xfId="0" applyBorder="1" applyAlignment="1">
      <alignment wrapText="1"/>
    </xf>
    <xf numFmtId="0" fontId="27" fillId="0" borderId="0" xfId="42" applyBorder="1" applyAlignment="1">
      <alignment horizontal="right" wrapText="1"/>
    </xf>
    <xf numFmtId="0" fontId="0" fillId="0" borderId="17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24" xfId="0" applyFill="1" applyBorder="1" applyAlignment="1">
      <alignment horizontal="right" wrapText="1"/>
    </xf>
    <xf numFmtId="0" fontId="0" fillId="0" borderId="17" xfId="0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25" xfId="0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16" xfId="0" applyFont="1" applyFill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28" fillId="0" borderId="24" xfId="0" applyFont="1" applyFill="1" applyBorder="1" applyAlignment="1">
      <alignment wrapText="1"/>
    </xf>
    <xf numFmtId="0" fontId="19" fillId="0" borderId="0" xfId="0" applyFont="1" applyFill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9" fillId="0" borderId="16" xfId="0" applyFont="1" applyBorder="1"/>
    <xf numFmtId="0" fontId="22" fillId="0" borderId="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19" fillId="0" borderId="18" xfId="0" applyFont="1" applyFill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3" fontId="0" fillId="0" borderId="0" xfId="0" applyNumberFormat="1"/>
    <xf numFmtId="0" fontId="16" fillId="0" borderId="2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49" fontId="19" fillId="0" borderId="16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19" fillId="0" borderId="20" xfId="0" applyFont="1" applyBorder="1" applyAlignment="1">
      <alignment horizontal="center"/>
    </xf>
    <xf numFmtId="49" fontId="19" fillId="0" borderId="20" xfId="0" applyNumberFormat="1" applyFont="1" applyBorder="1" applyAlignment="1">
      <alignment horizontal="center"/>
    </xf>
    <xf numFmtId="49" fontId="19" fillId="0" borderId="19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15" sqref="A15"/>
    </sheetView>
  </sheetViews>
  <sheetFormatPr defaultColWidth="8.85546875" defaultRowHeight="15" x14ac:dyDescent="0.25"/>
  <cols>
    <col min="1" max="1" width="53" bestFit="1" customWidth="1"/>
    <col min="2" max="2" width="12.85546875" style="31" customWidth="1"/>
    <col min="3" max="3" width="12.42578125" style="31" bestFit="1" customWidth="1"/>
    <col min="4" max="4" width="48" bestFit="1" customWidth="1"/>
    <col min="5" max="5" width="24.28515625" bestFit="1" customWidth="1"/>
    <col min="6" max="6" width="13.28515625" style="30" bestFit="1" customWidth="1"/>
    <col min="7" max="7" width="21.85546875" bestFit="1" customWidth="1"/>
    <col min="8" max="8" width="28.140625" bestFit="1" customWidth="1"/>
    <col min="9" max="9" width="14.85546875" customWidth="1"/>
    <col min="10" max="10" width="17.85546875" bestFit="1" customWidth="1"/>
    <col min="11" max="11" width="12.42578125" bestFit="1" customWidth="1"/>
    <col min="12" max="13" width="25.7109375" bestFit="1" customWidth="1"/>
    <col min="14" max="14" width="26.42578125" customWidth="1"/>
    <col min="15" max="15" width="26.28515625" customWidth="1"/>
    <col min="16" max="17" width="25.7109375" style="29" bestFit="1" customWidth="1"/>
    <col min="18" max="18" width="18.42578125" bestFit="1" customWidth="1"/>
    <col min="19" max="19" width="19.140625" bestFit="1" customWidth="1"/>
  </cols>
  <sheetData>
    <row r="1" spans="1:19" x14ac:dyDescent="0.25">
      <c r="A1" s="97"/>
      <c r="B1" s="175" t="s">
        <v>463</v>
      </c>
      <c r="C1" s="176"/>
      <c r="D1" s="176"/>
      <c r="E1" s="176"/>
      <c r="F1" s="176"/>
      <c r="G1" s="176"/>
      <c r="H1" s="177"/>
      <c r="I1" s="175" t="s">
        <v>323</v>
      </c>
      <c r="J1" s="176"/>
      <c r="K1" s="176"/>
      <c r="L1" s="176"/>
      <c r="M1" s="177"/>
      <c r="N1" s="102" t="s">
        <v>327</v>
      </c>
      <c r="O1" s="100" t="s">
        <v>376</v>
      </c>
      <c r="P1" s="98" t="s">
        <v>432</v>
      </c>
      <c r="Q1" s="98" t="s">
        <v>433</v>
      </c>
      <c r="R1" s="98" t="s">
        <v>434</v>
      </c>
      <c r="S1" s="98" t="s">
        <v>435</v>
      </c>
    </row>
    <row r="2" spans="1:19" ht="30" x14ac:dyDescent="0.25">
      <c r="A2" s="92"/>
      <c r="B2" s="95" t="s">
        <v>1</v>
      </c>
      <c r="C2" s="110" t="s">
        <v>318</v>
      </c>
      <c r="D2" s="101" t="s">
        <v>319</v>
      </c>
      <c r="E2" s="101" t="s">
        <v>322</v>
      </c>
      <c r="F2" s="96" t="s">
        <v>383</v>
      </c>
      <c r="G2" s="101" t="s">
        <v>309</v>
      </c>
      <c r="H2" s="90" t="s">
        <v>437</v>
      </c>
      <c r="I2" s="92" t="s">
        <v>1</v>
      </c>
      <c r="J2" s="101" t="s">
        <v>324</v>
      </c>
      <c r="K2" s="101" t="s">
        <v>318</v>
      </c>
      <c r="L2" s="101" t="s">
        <v>325</v>
      </c>
      <c r="M2" s="90" t="s">
        <v>326</v>
      </c>
      <c r="N2" s="111" t="s">
        <v>328</v>
      </c>
      <c r="O2" s="89" t="s">
        <v>439</v>
      </c>
      <c r="P2" s="112" t="s">
        <v>447</v>
      </c>
      <c r="Q2" s="99"/>
      <c r="R2" s="111"/>
      <c r="S2" s="111"/>
    </row>
    <row r="3" spans="1:19" s="30" customFormat="1" x14ac:dyDescent="0.25">
      <c r="A3" s="92" t="s">
        <v>310</v>
      </c>
      <c r="B3" s="95">
        <v>5461</v>
      </c>
      <c r="C3" s="110">
        <v>5169</v>
      </c>
      <c r="D3" s="101">
        <v>4293</v>
      </c>
      <c r="E3" s="101">
        <v>40489</v>
      </c>
      <c r="F3" s="96">
        <v>1482</v>
      </c>
      <c r="G3" s="96" t="s">
        <v>446</v>
      </c>
      <c r="H3" s="90">
        <v>60718</v>
      </c>
      <c r="I3" s="92">
        <v>5633</v>
      </c>
      <c r="J3" s="96">
        <v>4228</v>
      </c>
      <c r="K3" s="101">
        <v>5638</v>
      </c>
      <c r="L3" s="96">
        <v>27811</v>
      </c>
      <c r="M3" s="90">
        <v>120573</v>
      </c>
      <c r="N3" s="111">
        <v>8627</v>
      </c>
      <c r="O3" s="91">
        <v>5169</v>
      </c>
      <c r="P3" s="99">
        <v>4383</v>
      </c>
      <c r="Q3" s="99">
        <v>4423</v>
      </c>
      <c r="R3" s="111" t="s">
        <v>455</v>
      </c>
      <c r="S3" s="111">
        <v>16354</v>
      </c>
    </row>
    <row r="4" spans="1:19" s="30" customFormat="1" x14ac:dyDescent="0.25">
      <c r="A4" s="92" t="s">
        <v>311</v>
      </c>
      <c r="B4" s="95" t="s">
        <v>329</v>
      </c>
      <c r="C4" s="110" t="s">
        <v>341</v>
      </c>
      <c r="D4" s="101" t="s">
        <v>377</v>
      </c>
      <c r="E4" s="101"/>
      <c r="F4" s="96" t="s">
        <v>384</v>
      </c>
      <c r="G4" s="96" t="s">
        <v>393</v>
      </c>
      <c r="H4" s="90"/>
      <c r="I4" s="92" t="s">
        <v>337</v>
      </c>
      <c r="J4" s="96" t="s">
        <v>464</v>
      </c>
      <c r="K4" s="101" t="s">
        <v>347</v>
      </c>
      <c r="L4" s="96" t="s">
        <v>424</v>
      </c>
      <c r="M4" s="90"/>
      <c r="N4" s="90"/>
      <c r="O4" s="91" t="s">
        <v>440</v>
      </c>
      <c r="P4" s="94" t="s">
        <v>448</v>
      </c>
      <c r="Q4" s="99"/>
      <c r="R4" s="111"/>
      <c r="S4" s="111"/>
    </row>
    <row r="5" spans="1:19" s="30" customFormat="1" x14ac:dyDescent="0.25">
      <c r="A5" s="92" t="s">
        <v>312</v>
      </c>
      <c r="B5" s="95" t="s">
        <v>330</v>
      </c>
      <c r="C5" s="110" t="s">
        <v>342</v>
      </c>
      <c r="D5" s="101" t="s">
        <v>379</v>
      </c>
      <c r="E5" s="101"/>
      <c r="F5" s="96" t="s">
        <v>386</v>
      </c>
      <c r="G5" s="96" t="s">
        <v>397</v>
      </c>
      <c r="H5" s="90"/>
      <c r="I5" s="92" t="s">
        <v>338</v>
      </c>
      <c r="J5" s="96"/>
      <c r="K5" s="101" t="s">
        <v>348</v>
      </c>
      <c r="L5" s="96" t="s">
        <v>427</v>
      </c>
      <c r="M5" s="90"/>
      <c r="N5" s="111"/>
      <c r="O5" s="91" t="s">
        <v>440</v>
      </c>
      <c r="P5" s="94" t="s">
        <v>449</v>
      </c>
      <c r="Q5" s="99"/>
      <c r="R5" s="111"/>
      <c r="S5" s="111"/>
    </row>
    <row r="6" spans="1:19" s="30" customFormat="1" x14ac:dyDescent="0.25">
      <c r="A6" s="92" t="s">
        <v>313</v>
      </c>
      <c r="B6" s="95" t="s">
        <v>331</v>
      </c>
      <c r="C6" s="110" t="s">
        <v>343</v>
      </c>
      <c r="D6" s="96" t="s">
        <v>381</v>
      </c>
      <c r="E6" s="101"/>
      <c r="F6" s="96" t="s">
        <v>391</v>
      </c>
      <c r="G6" s="96" t="s">
        <v>395</v>
      </c>
      <c r="H6" s="90"/>
      <c r="I6" s="92" t="s">
        <v>334</v>
      </c>
      <c r="J6" s="96" t="s">
        <v>465</v>
      </c>
      <c r="K6" s="101" t="s">
        <v>349</v>
      </c>
      <c r="L6" s="96" t="s">
        <v>428</v>
      </c>
      <c r="M6" s="90"/>
      <c r="N6" s="111"/>
      <c r="O6" s="91" t="s">
        <v>441</v>
      </c>
      <c r="P6" s="94" t="s">
        <v>450</v>
      </c>
      <c r="Q6" s="99" t="s">
        <v>444</v>
      </c>
      <c r="R6" s="111"/>
      <c r="S6" s="111"/>
    </row>
    <row r="7" spans="1:19" s="30" customFormat="1" x14ac:dyDescent="0.25">
      <c r="A7" s="92"/>
      <c r="B7" s="95"/>
      <c r="C7" s="110"/>
      <c r="D7" s="101"/>
      <c r="E7" s="101"/>
      <c r="F7" s="101"/>
      <c r="G7" s="96"/>
      <c r="H7" s="90"/>
      <c r="I7" s="92"/>
      <c r="J7" s="96"/>
      <c r="K7" s="101"/>
      <c r="L7" s="101"/>
      <c r="M7" s="90"/>
      <c r="N7" s="111"/>
      <c r="O7" s="91"/>
      <c r="P7" s="94"/>
      <c r="Q7" s="99"/>
      <c r="R7" s="111"/>
      <c r="S7" s="111"/>
    </row>
    <row r="8" spans="1:19" s="30" customFormat="1" x14ac:dyDescent="0.25">
      <c r="A8" s="92" t="s">
        <v>314</v>
      </c>
      <c r="B8" s="95">
        <v>385</v>
      </c>
      <c r="C8" s="110">
        <v>511</v>
      </c>
      <c r="D8" s="101">
        <v>4257</v>
      </c>
      <c r="E8" s="101">
        <v>5199</v>
      </c>
      <c r="F8" s="96">
        <v>932</v>
      </c>
      <c r="G8" s="96">
        <v>5587</v>
      </c>
      <c r="H8" s="90">
        <v>9524</v>
      </c>
      <c r="I8" s="92">
        <v>205</v>
      </c>
      <c r="J8" s="96">
        <v>604</v>
      </c>
      <c r="K8" s="101">
        <v>927</v>
      </c>
      <c r="L8" s="96">
        <v>17425</v>
      </c>
      <c r="M8" s="90">
        <v>42335</v>
      </c>
      <c r="N8" s="111">
        <v>4987</v>
      </c>
      <c r="O8" s="91">
        <v>1878</v>
      </c>
      <c r="P8" s="94">
        <v>5157</v>
      </c>
      <c r="Q8" s="99">
        <v>3937</v>
      </c>
      <c r="R8" s="111" t="s">
        <v>456</v>
      </c>
      <c r="S8" s="111">
        <v>14723</v>
      </c>
    </row>
    <row r="9" spans="1:19" s="30" customFormat="1" x14ac:dyDescent="0.25">
      <c r="A9" s="92" t="s">
        <v>315</v>
      </c>
      <c r="B9" s="95" t="s">
        <v>335</v>
      </c>
      <c r="C9" s="110" t="s">
        <v>346</v>
      </c>
      <c r="D9" s="101" t="s">
        <v>378</v>
      </c>
      <c r="E9" s="101"/>
      <c r="F9" s="96" t="s">
        <v>385</v>
      </c>
      <c r="G9" s="96" t="s">
        <v>394</v>
      </c>
      <c r="H9" s="90"/>
      <c r="I9" s="92" t="s">
        <v>339</v>
      </c>
      <c r="J9" s="96" t="s">
        <v>466</v>
      </c>
      <c r="K9" s="101" t="s">
        <v>350</v>
      </c>
      <c r="L9" s="96" t="s">
        <v>425</v>
      </c>
      <c r="M9" s="90"/>
      <c r="N9" s="111"/>
      <c r="O9" s="91" t="s">
        <v>442</v>
      </c>
      <c r="P9" s="94" t="s">
        <v>451</v>
      </c>
      <c r="Q9" s="99"/>
      <c r="R9" s="111"/>
      <c r="S9" s="111"/>
    </row>
    <row r="10" spans="1:19" s="30" customFormat="1" x14ac:dyDescent="0.25">
      <c r="A10" s="92" t="s">
        <v>316</v>
      </c>
      <c r="B10" s="95" t="s">
        <v>336</v>
      </c>
      <c r="C10" s="110" t="s">
        <v>345</v>
      </c>
      <c r="D10" s="101" t="s">
        <v>380</v>
      </c>
      <c r="E10" s="101"/>
      <c r="F10" s="96" t="s">
        <v>387</v>
      </c>
      <c r="G10" s="96" t="s">
        <v>398</v>
      </c>
      <c r="H10" s="90"/>
      <c r="I10" s="92" t="s">
        <v>340</v>
      </c>
      <c r="J10" s="96"/>
      <c r="K10" s="101" t="s">
        <v>351</v>
      </c>
      <c r="L10" s="96" t="s">
        <v>426</v>
      </c>
      <c r="M10" s="90"/>
      <c r="N10" s="111"/>
      <c r="O10" s="91" t="s">
        <v>440</v>
      </c>
      <c r="P10" s="94" t="s">
        <v>452</v>
      </c>
      <c r="Q10" s="99"/>
      <c r="R10" s="111"/>
      <c r="S10" s="111"/>
    </row>
    <row r="11" spans="1:19" s="30" customFormat="1" x14ac:dyDescent="0.25">
      <c r="A11" s="92" t="s">
        <v>317</v>
      </c>
      <c r="B11" s="95" t="s">
        <v>332</v>
      </c>
      <c r="C11" s="110" t="s">
        <v>344</v>
      </c>
      <c r="D11" s="96" t="s">
        <v>382</v>
      </c>
      <c r="E11" s="101"/>
      <c r="F11" s="96" t="s">
        <v>392</v>
      </c>
      <c r="G11" s="96" t="s">
        <v>396</v>
      </c>
      <c r="H11" s="90"/>
      <c r="I11" s="92" t="s">
        <v>333</v>
      </c>
      <c r="J11" s="96" t="s">
        <v>467</v>
      </c>
      <c r="K11" s="101" t="s">
        <v>352</v>
      </c>
      <c r="L11" s="96" t="s">
        <v>429</v>
      </c>
      <c r="M11" s="90"/>
      <c r="N11" s="111"/>
      <c r="O11" s="91" t="s">
        <v>443</v>
      </c>
      <c r="P11" s="94" t="s">
        <v>453</v>
      </c>
      <c r="Q11" s="99" t="s">
        <v>445</v>
      </c>
      <c r="R11" s="111"/>
      <c r="S11" s="111"/>
    </row>
    <row r="12" spans="1:19" s="30" customFormat="1" ht="73.5" customHeight="1" x14ac:dyDescent="0.25">
      <c r="A12" s="92" t="s">
        <v>321</v>
      </c>
      <c r="B12" s="95" t="s">
        <v>430</v>
      </c>
      <c r="C12" s="110" t="s">
        <v>431</v>
      </c>
      <c r="D12" s="96" t="s">
        <v>469</v>
      </c>
      <c r="E12" s="101" t="s">
        <v>390</v>
      </c>
      <c r="F12" s="96" t="s">
        <v>388</v>
      </c>
      <c r="G12" s="96" t="s">
        <v>388</v>
      </c>
      <c r="H12" s="90" t="s">
        <v>389</v>
      </c>
      <c r="I12" s="95" t="s">
        <v>430</v>
      </c>
      <c r="J12" s="96" t="s">
        <v>468</v>
      </c>
      <c r="K12" s="101" t="s">
        <v>431</v>
      </c>
      <c r="L12" s="96" t="s">
        <v>389</v>
      </c>
      <c r="M12" s="90" t="s">
        <v>389</v>
      </c>
      <c r="N12" s="111" t="s">
        <v>457</v>
      </c>
      <c r="O12" s="96" t="s">
        <v>389</v>
      </c>
      <c r="P12" s="99" t="s">
        <v>389</v>
      </c>
      <c r="Q12" s="96" t="s">
        <v>389</v>
      </c>
      <c r="R12" s="111"/>
      <c r="S12" s="111"/>
    </row>
    <row r="13" spans="1:19" ht="33.75" customHeight="1" x14ac:dyDescent="0.25">
      <c r="A13" s="92" t="s">
        <v>320</v>
      </c>
      <c r="B13" s="95"/>
      <c r="C13" s="110"/>
      <c r="D13" s="101">
        <v>0.86</v>
      </c>
      <c r="E13" s="101" t="s">
        <v>399</v>
      </c>
      <c r="F13" s="101"/>
      <c r="G13" s="96"/>
      <c r="H13" s="90"/>
      <c r="I13" s="92"/>
      <c r="J13" s="96"/>
      <c r="K13" s="101"/>
      <c r="L13" s="96" t="s">
        <v>436</v>
      </c>
      <c r="M13" s="90" t="s">
        <v>436</v>
      </c>
      <c r="N13" s="111" t="s">
        <v>454</v>
      </c>
      <c r="O13" s="101" t="s">
        <v>436</v>
      </c>
      <c r="P13" s="99" t="s">
        <v>436</v>
      </c>
      <c r="Q13" s="99" t="s">
        <v>436</v>
      </c>
      <c r="R13" s="111"/>
      <c r="S13" s="111"/>
    </row>
    <row r="14" spans="1:19" ht="15.75" thickBot="1" x14ac:dyDescent="0.3">
      <c r="A14" s="105" t="s">
        <v>503</v>
      </c>
      <c r="B14" s="107">
        <v>42</v>
      </c>
      <c r="C14" s="107">
        <v>47</v>
      </c>
      <c r="D14" s="107">
        <v>62</v>
      </c>
      <c r="E14" s="107">
        <v>114</v>
      </c>
      <c r="F14" s="107">
        <v>48</v>
      </c>
      <c r="G14" s="107"/>
      <c r="H14" s="104"/>
      <c r="I14" s="93"/>
      <c r="J14" s="109">
        <v>72</v>
      </c>
      <c r="K14" s="107"/>
      <c r="L14" s="107"/>
      <c r="M14" s="104"/>
      <c r="N14" s="108">
        <v>55</v>
      </c>
      <c r="O14" s="107"/>
      <c r="P14" s="106"/>
      <c r="Q14" s="106"/>
      <c r="R14" s="108">
        <v>56</v>
      </c>
      <c r="S14" s="103"/>
    </row>
    <row r="15" spans="1:19" x14ac:dyDescent="0.25">
      <c r="G15" t="s">
        <v>438</v>
      </c>
    </row>
    <row r="17" spans="1:19" ht="15.75" thickBot="1" x14ac:dyDescent="0.3">
      <c r="A17" s="15" t="s">
        <v>497</v>
      </c>
      <c r="R17" s="74"/>
      <c r="S17" s="74"/>
    </row>
  </sheetData>
  <mergeCells count="2">
    <mergeCell ref="B1:H1"/>
    <mergeCell ref="I1:M1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3"/>
  <sheetViews>
    <sheetView zoomScale="70" zoomScaleNormal="70" zoomScalePageLayoutView="70" workbookViewId="0">
      <selection activeCell="A52" sqref="A52"/>
    </sheetView>
  </sheetViews>
  <sheetFormatPr defaultColWidth="8.85546875" defaultRowHeight="15" x14ac:dyDescent="0.25"/>
  <cols>
    <col min="1" max="1" width="31.85546875" customWidth="1"/>
    <col min="3" max="3" width="53.85546875" bestFit="1" customWidth="1"/>
    <col min="4" max="4" width="10.42578125" style="69" customWidth="1"/>
    <col min="5" max="5" width="16.42578125" customWidth="1"/>
    <col min="6" max="6" width="21.7109375" bestFit="1" customWidth="1"/>
    <col min="7" max="7" width="15.28515625" bestFit="1" customWidth="1"/>
  </cols>
  <sheetData>
    <row r="1" spans="1:62" x14ac:dyDescent="0.25">
      <c r="A1" s="15" t="s">
        <v>173</v>
      </c>
      <c r="B1" s="15" t="s">
        <v>174</v>
      </c>
      <c r="C1" s="15" t="s">
        <v>175</v>
      </c>
      <c r="D1" s="15" t="s">
        <v>175</v>
      </c>
      <c r="E1" s="15" t="s">
        <v>176</v>
      </c>
      <c r="F1" s="15" t="s">
        <v>177</v>
      </c>
      <c r="G1" s="15" t="s">
        <v>178</v>
      </c>
      <c r="H1" s="15" t="s">
        <v>179</v>
      </c>
      <c r="I1" s="123" t="s">
        <v>180</v>
      </c>
      <c r="J1" s="123"/>
      <c r="K1" s="123"/>
      <c r="L1" s="123"/>
      <c r="M1" s="16"/>
      <c r="N1" s="123" t="s">
        <v>181</v>
      </c>
      <c r="O1" s="123"/>
      <c r="P1" s="123"/>
      <c r="Q1" s="123"/>
      <c r="R1" s="16"/>
      <c r="S1" s="123" t="s">
        <v>182</v>
      </c>
      <c r="T1" s="123"/>
      <c r="U1" s="123"/>
      <c r="V1" s="123"/>
      <c r="W1" s="16"/>
      <c r="X1" s="123" t="s">
        <v>183</v>
      </c>
      <c r="Y1" s="123"/>
      <c r="Z1" s="123"/>
      <c r="AA1" s="123"/>
      <c r="AB1" s="16"/>
      <c r="AC1" s="123" t="s">
        <v>184</v>
      </c>
      <c r="AD1" s="123"/>
      <c r="AE1" s="123"/>
      <c r="AF1" s="123"/>
      <c r="AG1" s="16"/>
      <c r="AH1" s="123" t="s">
        <v>185</v>
      </c>
      <c r="AI1" s="123"/>
      <c r="AJ1" s="123"/>
      <c r="AK1" s="123"/>
      <c r="AL1" s="16"/>
      <c r="AM1" s="123" t="s">
        <v>186</v>
      </c>
      <c r="AN1" s="123"/>
      <c r="AO1" s="123"/>
      <c r="AP1" s="123"/>
      <c r="AQ1" s="16"/>
      <c r="AR1" s="123" t="s">
        <v>187</v>
      </c>
      <c r="AS1" s="123"/>
      <c r="AT1" s="123"/>
      <c r="AU1" s="123"/>
      <c r="AV1" s="16"/>
      <c r="AW1" s="123" t="s">
        <v>188</v>
      </c>
      <c r="AX1" s="123"/>
      <c r="AY1" s="123"/>
      <c r="AZ1" s="123"/>
      <c r="BA1" s="16"/>
      <c r="BB1" s="123" t="s">
        <v>189</v>
      </c>
      <c r="BC1" s="123"/>
      <c r="BD1" s="123"/>
      <c r="BE1" s="123"/>
      <c r="BF1" s="16"/>
      <c r="BG1" s="123" t="s">
        <v>190</v>
      </c>
      <c r="BH1" s="123"/>
      <c r="BI1" s="123"/>
      <c r="BJ1" s="123"/>
    </row>
    <row r="2" spans="1:62" ht="15.75" thickBot="1" x14ac:dyDescent="0.3">
      <c r="A2" s="17"/>
      <c r="B2" s="17"/>
      <c r="C2" s="17"/>
      <c r="D2" s="17"/>
      <c r="E2" s="17"/>
      <c r="F2" s="17"/>
      <c r="G2" s="17"/>
      <c r="H2" s="17"/>
      <c r="I2" s="18" t="s">
        <v>191</v>
      </c>
      <c r="J2" s="18" t="s">
        <v>192</v>
      </c>
      <c r="K2" s="18" t="s">
        <v>193</v>
      </c>
      <c r="L2" s="18" t="s">
        <v>194</v>
      </c>
      <c r="M2" s="19"/>
      <c r="N2" s="18" t="s">
        <v>191</v>
      </c>
      <c r="O2" s="18" t="s">
        <v>192</v>
      </c>
      <c r="P2" s="18" t="s">
        <v>193</v>
      </c>
      <c r="Q2" s="18" t="s">
        <v>194</v>
      </c>
      <c r="R2" s="19"/>
      <c r="S2" s="18" t="s">
        <v>191</v>
      </c>
      <c r="T2" s="18" t="s">
        <v>192</v>
      </c>
      <c r="U2" s="18" t="s">
        <v>193</v>
      </c>
      <c r="V2" s="18" t="s">
        <v>194</v>
      </c>
      <c r="W2" s="19"/>
      <c r="X2" s="18" t="s">
        <v>191</v>
      </c>
      <c r="Y2" s="18" t="s">
        <v>192</v>
      </c>
      <c r="Z2" s="18" t="s">
        <v>193</v>
      </c>
      <c r="AA2" s="18" t="s">
        <v>194</v>
      </c>
      <c r="AB2" s="19"/>
      <c r="AC2" s="18" t="s">
        <v>191</v>
      </c>
      <c r="AD2" s="18" t="s">
        <v>192</v>
      </c>
      <c r="AE2" s="18" t="s">
        <v>193</v>
      </c>
      <c r="AF2" s="18" t="s">
        <v>194</v>
      </c>
      <c r="AG2" s="19"/>
      <c r="AH2" s="18" t="s">
        <v>191</v>
      </c>
      <c r="AI2" s="18" t="s">
        <v>192</v>
      </c>
      <c r="AJ2" s="18" t="s">
        <v>193</v>
      </c>
      <c r="AK2" s="18" t="s">
        <v>194</v>
      </c>
      <c r="AL2" s="19"/>
      <c r="AM2" s="18" t="s">
        <v>191</v>
      </c>
      <c r="AN2" s="18" t="s">
        <v>192</v>
      </c>
      <c r="AO2" s="18" t="s">
        <v>193</v>
      </c>
      <c r="AP2" s="18" t="s">
        <v>194</v>
      </c>
      <c r="AQ2" s="19"/>
      <c r="AR2" s="18" t="s">
        <v>191</v>
      </c>
      <c r="AS2" s="18" t="s">
        <v>192</v>
      </c>
      <c r="AT2" s="18" t="s">
        <v>193</v>
      </c>
      <c r="AU2" s="18" t="s">
        <v>194</v>
      </c>
      <c r="AV2" s="19"/>
      <c r="AW2" s="18" t="s">
        <v>191</v>
      </c>
      <c r="AX2" s="18" t="s">
        <v>192</v>
      </c>
      <c r="AY2" s="18" t="s">
        <v>193</v>
      </c>
      <c r="AZ2" s="18" t="s">
        <v>194</v>
      </c>
      <c r="BA2" s="19"/>
      <c r="BB2" s="18" t="s">
        <v>191</v>
      </c>
      <c r="BC2" s="18" t="s">
        <v>192</v>
      </c>
      <c r="BD2" s="18" t="s">
        <v>193</v>
      </c>
      <c r="BE2" s="18" t="s">
        <v>194</v>
      </c>
      <c r="BF2" s="19"/>
      <c r="BG2" s="18" t="s">
        <v>191</v>
      </c>
      <c r="BH2" s="18" t="s">
        <v>192</v>
      </c>
      <c r="BI2" s="18" t="s">
        <v>193</v>
      </c>
      <c r="BJ2" s="18" t="s">
        <v>194</v>
      </c>
    </row>
    <row r="3" spans="1:62" x14ac:dyDescent="0.25">
      <c r="A3" s="69" t="s">
        <v>195</v>
      </c>
      <c r="B3" s="69" t="s">
        <v>196</v>
      </c>
      <c r="C3" s="69" t="s">
        <v>197</v>
      </c>
      <c r="D3" s="69">
        <v>80</v>
      </c>
      <c r="E3" s="69" t="s">
        <v>198</v>
      </c>
      <c r="F3" s="69" t="s">
        <v>199</v>
      </c>
      <c r="G3" s="69" t="s">
        <v>200</v>
      </c>
      <c r="H3" s="69" t="s">
        <v>201</v>
      </c>
      <c r="I3" s="70">
        <v>18</v>
      </c>
      <c r="J3" s="70">
        <v>24</v>
      </c>
      <c r="K3" s="20">
        <v>0.64402910000000002</v>
      </c>
      <c r="L3" s="70" t="s">
        <v>202</v>
      </c>
      <c r="M3" s="69"/>
      <c r="N3" s="70"/>
      <c r="O3" s="70"/>
      <c r="P3" s="20"/>
      <c r="Q3" s="70"/>
      <c r="R3" s="69"/>
      <c r="S3" s="70"/>
      <c r="T3" s="70"/>
      <c r="U3" s="20"/>
      <c r="V3" s="70"/>
      <c r="W3" s="69"/>
      <c r="X3" s="70">
        <v>20</v>
      </c>
      <c r="Y3" s="70">
        <v>24</v>
      </c>
      <c r="Z3" s="20">
        <v>15.543340000000001</v>
      </c>
      <c r="AA3" s="70" t="s">
        <v>203</v>
      </c>
      <c r="AB3" s="69"/>
      <c r="AC3" s="70">
        <v>19</v>
      </c>
      <c r="AD3" s="70">
        <v>24</v>
      </c>
      <c r="AE3" s="20">
        <v>14.37729</v>
      </c>
      <c r="AF3" s="70" t="s">
        <v>204</v>
      </c>
      <c r="AG3" s="69"/>
      <c r="AH3" s="70">
        <v>19</v>
      </c>
      <c r="AI3" s="70">
        <v>24</v>
      </c>
      <c r="AJ3" s="20">
        <v>10.071669999999999</v>
      </c>
      <c r="AK3" s="70" t="s">
        <v>204</v>
      </c>
      <c r="AL3" s="69"/>
      <c r="AM3" s="70">
        <v>19</v>
      </c>
      <c r="AN3" s="70">
        <v>24</v>
      </c>
      <c r="AO3" s="21">
        <v>13.24691</v>
      </c>
      <c r="AP3" s="70" t="s">
        <v>205</v>
      </c>
      <c r="AQ3" s="69"/>
      <c r="AR3" s="70">
        <v>18</v>
      </c>
      <c r="AS3" s="70">
        <v>24</v>
      </c>
      <c r="AT3" s="20">
        <v>0.8156854</v>
      </c>
      <c r="AU3" s="70" t="s">
        <v>202</v>
      </c>
      <c r="AV3" s="69"/>
      <c r="AW3" s="70">
        <v>18</v>
      </c>
      <c r="AX3" s="70">
        <v>24</v>
      </c>
      <c r="AY3" s="20">
        <v>0.69350730000000005</v>
      </c>
      <c r="AZ3" s="70" t="s">
        <v>202</v>
      </c>
      <c r="BA3" s="69"/>
      <c r="BB3" s="70">
        <v>18</v>
      </c>
      <c r="BC3" s="70">
        <v>24</v>
      </c>
      <c r="BD3" s="20">
        <v>0.51204430000000001</v>
      </c>
      <c r="BE3" s="70" t="s">
        <v>202</v>
      </c>
      <c r="BF3" s="69"/>
      <c r="BG3" s="70">
        <v>18</v>
      </c>
      <c r="BH3" s="70">
        <v>24</v>
      </c>
      <c r="BI3" s="20">
        <v>0.46265909999999999</v>
      </c>
      <c r="BJ3" s="70" t="s">
        <v>202</v>
      </c>
    </row>
    <row r="4" spans="1:62" x14ac:dyDescent="0.25">
      <c r="A4" s="69" t="s">
        <v>206</v>
      </c>
      <c r="B4" s="69" t="s">
        <v>207</v>
      </c>
      <c r="C4" s="69" t="s">
        <v>208</v>
      </c>
      <c r="D4" s="69">
        <v>29</v>
      </c>
      <c r="E4" s="69" t="s">
        <v>209</v>
      </c>
      <c r="F4" s="69" t="s">
        <v>210</v>
      </c>
      <c r="G4" s="69" t="s">
        <v>200</v>
      </c>
      <c r="H4" s="69" t="s">
        <v>211</v>
      </c>
      <c r="I4" s="70">
        <v>41</v>
      </c>
      <c r="J4" s="70">
        <v>41</v>
      </c>
      <c r="K4" s="20">
        <v>0.66600000000000004</v>
      </c>
      <c r="L4" s="70" t="s">
        <v>202</v>
      </c>
      <c r="M4" s="69"/>
      <c r="N4" s="70">
        <v>41</v>
      </c>
      <c r="O4" s="70">
        <v>41</v>
      </c>
      <c r="P4" s="20">
        <v>32</v>
      </c>
      <c r="Q4" s="70" t="s">
        <v>212</v>
      </c>
      <c r="R4" s="69"/>
      <c r="S4" s="70">
        <v>41</v>
      </c>
      <c r="T4" s="70">
        <v>41</v>
      </c>
      <c r="U4" s="20">
        <v>41.67</v>
      </c>
      <c r="V4" s="70" t="s">
        <v>213</v>
      </c>
      <c r="W4" s="69"/>
      <c r="X4" s="70">
        <v>41</v>
      </c>
      <c r="Y4" s="70">
        <v>41</v>
      </c>
      <c r="Z4" s="20">
        <v>14</v>
      </c>
      <c r="AA4" s="70" t="s">
        <v>203</v>
      </c>
      <c r="AB4" s="69"/>
      <c r="AC4" s="70">
        <v>41</v>
      </c>
      <c r="AD4" s="70">
        <v>41</v>
      </c>
      <c r="AE4" s="20">
        <v>14</v>
      </c>
      <c r="AF4" s="70" t="s">
        <v>204</v>
      </c>
      <c r="AG4" s="69"/>
      <c r="AH4" s="70">
        <v>41</v>
      </c>
      <c r="AI4" s="70">
        <v>41</v>
      </c>
      <c r="AJ4" s="20">
        <v>8</v>
      </c>
      <c r="AK4" s="70" t="s">
        <v>204</v>
      </c>
      <c r="AL4" s="69"/>
      <c r="AM4" s="70"/>
      <c r="AN4" s="70"/>
      <c r="AO4" s="21"/>
      <c r="AP4" s="70"/>
      <c r="AQ4" s="69"/>
      <c r="AR4" s="70">
        <v>41</v>
      </c>
      <c r="AS4" s="70">
        <v>41</v>
      </c>
      <c r="AT4" s="20">
        <v>0.82879999999999998</v>
      </c>
      <c r="AU4" s="70" t="s">
        <v>202</v>
      </c>
      <c r="AV4" s="69"/>
      <c r="AW4" s="70">
        <v>41</v>
      </c>
      <c r="AX4" s="70">
        <v>41</v>
      </c>
      <c r="AY4" s="20">
        <v>0.72519999999999996</v>
      </c>
      <c r="AZ4" s="70" t="s">
        <v>202</v>
      </c>
      <c r="BA4" s="69"/>
      <c r="BB4" s="70">
        <v>41</v>
      </c>
      <c r="BC4" s="70">
        <v>41</v>
      </c>
      <c r="BD4" s="20">
        <v>0.49209999999999998</v>
      </c>
      <c r="BE4" s="70" t="s">
        <v>202</v>
      </c>
      <c r="BF4" s="69"/>
      <c r="BG4" s="70">
        <v>41</v>
      </c>
      <c r="BH4" s="70">
        <v>41</v>
      </c>
      <c r="BI4" s="20">
        <v>0.72319999999999995</v>
      </c>
      <c r="BJ4" s="70" t="s">
        <v>202</v>
      </c>
    </row>
    <row r="5" spans="1:62" x14ac:dyDescent="0.25">
      <c r="A5" s="69" t="s">
        <v>214</v>
      </c>
      <c r="B5" s="69" t="s">
        <v>215</v>
      </c>
      <c r="C5" s="69" t="s">
        <v>216</v>
      </c>
      <c r="D5" s="69">
        <v>79</v>
      </c>
      <c r="E5" s="69" t="s">
        <v>217</v>
      </c>
      <c r="F5" s="69" t="s">
        <v>199</v>
      </c>
      <c r="G5" s="69" t="s">
        <v>200</v>
      </c>
      <c r="H5" s="69" t="s">
        <v>218</v>
      </c>
      <c r="I5" s="70"/>
      <c r="J5" s="70"/>
      <c r="K5" s="20"/>
      <c r="L5" s="70"/>
      <c r="M5" s="69"/>
      <c r="N5" s="70"/>
      <c r="O5" s="70"/>
      <c r="P5" s="20"/>
      <c r="Q5" s="70"/>
      <c r="R5" s="69"/>
      <c r="S5" s="70"/>
      <c r="T5" s="70"/>
      <c r="U5" s="20"/>
      <c r="V5" s="70"/>
      <c r="W5" s="69"/>
      <c r="X5" s="70">
        <v>14</v>
      </c>
      <c r="Y5" s="70">
        <v>14</v>
      </c>
      <c r="Z5" s="20">
        <v>28.12472</v>
      </c>
      <c r="AA5" s="70" t="s">
        <v>203</v>
      </c>
      <c r="AB5" s="69"/>
      <c r="AC5" s="70"/>
      <c r="AD5" s="70"/>
      <c r="AE5" s="20"/>
      <c r="AF5" s="70"/>
      <c r="AG5" s="69"/>
      <c r="AH5" s="70"/>
      <c r="AI5" s="70"/>
      <c r="AJ5" s="20"/>
      <c r="AK5" s="70"/>
      <c r="AL5" s="69"/>
      <c r="AM5" s="70"/>
      <c r="AN5" s="70"/>
      <c r="AO5" s="21"/>
      <c r="AP5" s="70"/>
      <c r="AQ5" s="69"/>
      <c r="AR5" s="70">
        <v>14</v>
      </c>
      <c r="AS5" s="70">
        <v>14</v>
      </c>
      <c r="AT5" s="20">
        <v>0.87218030000000002</v>
      </c>
      <c r="AU5" s="70" t="s">
        <v>202</v>
      </c>
      <c r="AV5" s="69"/>
      <c r="AW5" s="70">
        <v>14</v>
      </c>
      <c r="AX5" s="70">
        <v>14</v>
      </c>
      <c r="AY5" s="20">
        <v>0.77527140000000005</v>
      </c>
      <c r="AZ5" s="70" t="s">
        <v>202</v>
      </c>
      <c r="BA5" s="69"/>
      <c r="BB5" s="70">
        <v>14</v>
      </c>
      <c r="BC5" s="70">
        <v>14</v>
      </c>
      <c r="BD5" s="20">
        <v>0.19381789999999999</v>
      </c>
      <c r="BE5" s="70" t="s">
        <v>202</v>
      </c>
      <c r="BF5" s="69"/>
      <c r="BG5" s="70">
        <v>14</v>
      </c>
      <c r="BH5" s="70">
        <v>14</v>
      </c>
      <c r="BI5" s="20">
        <v>0.63421090000000002</v>
      </c>
      <c r="BJ5" s="70" t="s">
        <v>202</v>
      </c>
    </row>
    <row r="6" spans="1:62" x14ac:dyDescent="0.25">
      <c r="A6" s="69" t="s">
        <v>195</v>
      </c>
      <c r="B6" s="69" t="s">
        <v>219</v>
      </c>
      <c r="C6" s="69" t="s">
        <v>220</v>
      </c>
      <c r="D6" s="69">
        <v>77</v>
      </c>
      <c r="E6" s="69" t="s">
        <v>209</v>
      </c>
      <c r="F6" s="69" t="s">
        <v>210</v>
      </c>
      <c r="G6" s="69" t="s">
        <v>200</v>
      </c>
      <c r="H6" s="69" t="s">
        <v>221</v>
      </c>
      <c r="I6" s="70">
        <v>12</v>
      </c>
      <c r="J6" s="70">
        <v>10</v>
      </c>
      <c r="K6" s="20">
        <v>0.61604999999999999</v>
      </c>
      <c r="L6" s="70" t="s">
        <v>202</v>
      </c>
      <c r="M6" s="69"/>
      <c r="N6" s="70"/>
      <c r="O6" s="70"/>
      <c r="P6" s="20"/>
      <c r="Q6" s="70"/>
      <c r="R6" s="69"/>
      <c r="S6" s="70">
        <v>12</v>
      </c>
      <c r="T6" s="70">
        <v>10</v>
      </c>
      <c r="U6" s="20">
        <v>136.12200000000001</v>
      </c>
      <c r="V6" s="70" t="s">
        <v>213</v>
      </c>
      <c r="W6" s="69"/>
      <c r="X6" s="70">
        <v>12</v>
      </c>
      <c r="Y6" s="70">
        <v>10</v>
      </c>
      <c r="Z6" s="20">
        <v>19.3</v>
      </c>
      <c r="AA6" s="70" t="s">
        <v>203</v>
      </c>
      <c r="AB6" s="69"/>
      <c r="AC6" s="70">
        <v>12</v>
      </c>
      <c r="AD6" s="70">
        <v>10</v>
      </c>
      <c r="AE6" s="20">
        <v>11.8</v>
      </c>
      <c r="AF6" s="70" t="s">
        <v>204</v>
      </c>
      <c r="AG6" s="69"/>
      <c r="AH6" s="70">
        <v>12</v>
      </c>
      <c r="AI6" s="70">
        <v>10</v>
      </c>
      <c r="AJ6" s="20">
        <v>8.83</v>
      </c>
      <c r="AK6" s="70" t="s">
        <v>204</v>
      </c>
      <c r="AL6" s="69"/>
      <c r="AM6" s="70">
        <v>12</v>
      </c>
      <c r="AN6" s="70">
        <v>10</v>
      </c>
      <c r="AO6" s="21">
        <v>9.08</v>
      </c>
      <c r="AP6" s="70" t="s">
        <v>205</v>
      </c>
      <c r="AQ6" s="69"/>
      <c r="AR6" s="70">
        <v>12</v>
      </c>
      <c r="AS6" s="70">
        <v>10</v>
      </c>
      <c r="AT6" s="20">
        <v>0.81325999999999998</v>
      </c>
      <c r="AU6" s="70" t="s">
        <v>202</v>
      </c>
      <c r="AV6" s="69"/>
      <c r="AW6" s="70">
        <v>12</v>
      </c>
      <c r="AX6" s="70">
        <v>10</v>
      </c>
      <c r="AY6" s="20">
        <v>0.70706999999999998</v>
      </c>
      <c r="AZ6" s="70" t="s">
        <v>202</v>
      </c>
      <c r="BA6" s="69"/>
      <c r="BB6" s="70">
        <v>12</v>
      </c>
      <c r="BC6" s="70">
        <v>10</v>
      </c>
      <c r="BD6" s="20">
        <v>0.180005</v>
      </c>
      <c r="BE6" s="70" t="s">
        <v>202</v>
      </c>
      <c r="BF6" s="69"/>
      <c r="BG6" s="70">
        <v>12</v>
      </c>
      <c r="BH6" s="70">
        <v>10</v>
      </c>
      <c r="BI6" s="20">
        <v>0.54127000000000003</v>
      </c>
      <c r="BJ6" s="70" t="s">
        <v>202</v>
      </c>
    </row>
    <row r="7" spans="1:62" x14ac:dyDescent="0.25">
      <c r="A7" s="69" t="s">
        <v>222</v>
      </c>
      <c r="B7" s="69" t="s">
        <v>223</v>
      </c>
      <c r="C7" s="69" t="s">
        <v>224</v>
      </c>
      <c r="D7" s="69">
        <v>78</v>
      </c>
      <c r="E7" s="69" t="s">
        <v>209</v>
      </c>
      <c r="F7" s="69" t="s">
        <v>210</v>
      </c>
      <c r="G7" s="69" t="s">
        <v>200</v>
      </c>
      <c r="H7" s="69" t="s">
        <v>218</v>
      </c>
      <c r="I7" s="70"/>
      <c r="J7" s="70"/>
      <c r="K7" s="20"/>
      <c r="L7" s="70"/>
      <c r="M7" s="69"/>
      <c r="N7" s="70"/>
      <c r="O7" s="70"/>
      <c r="P7" s="20"/>
      <c r="Q7" s="70"/>
      <c r="R7" s="69"/>
      <c r="S7" s="70"/>
      <c r="T7" s="70"/>
      <c r="U7" s="20"/>
      <c r="V7" s="70"/>
      <c r="W7" s="69"/>
      <c r="X7" s="70">
        <v>73</v>
      </c>
      <c r="Y7" s="70">
        <v>78</v>
      </c>
      <c r="Z7" s="20">
        <v>23.01397</v>
      </c>
      <c r="AA7" s="70" t="s">
        <v>203</v>
      </c>
      <c r="AB7" s="69"/>
      <c r="AC7" s="70"/>
      <c r="AD7" s="70"/>
      <c r="AE7" s="20"/>
      <c r="AF7" s="70"/>
      <c r="AG7" s="69"/>
      <c r="AH7" s="70"/>
      <c r="AI7" s="70"/>
      <c r="AJ7" s="20"/>
      <c r="AK7" s="70"/>
      <c r="AL7" s="69"/>
      <c r="AM7" s="70"/>
      <c r="AN7" s="70"/>
      <c r="AO7" s="21"/>
      <c r="AP7" s="70"/>
      <c r="AQ7" s="69"/>
      <c r="AR7" s="70"/>
      <c r="AS7" s="70"/>
      <c r="AT7" s="20"/>
      <c r="AU7" s="70"/>
      <c r="AV7" s="69"/>
      <c r="AW7" s="70"/>
      <c r="AX7" s="70"/>
      <c r="AY7" s="20"/>
      <c r="AZ7" s="70"/>
      <c r="BA7" s="69"/>
      <c r="BB7" s="70"/>
      <c r="BC7" s="70"/>
      <c r="BD7" s="20"/>
      <c r="BE7" s="70"/>
      <c r="BF7" s="69"/>
      <c r="BG7" s="70"/>
      <c r="BH7" s="70"/>
      <c r="BI7" s="20"/>
      <c r="BJ7" s="70"/>
    </row>
    <row r="8" spans="1:62" x14ac:dyDescent="0.25">
      <c r="A8" s="69" t="s">
        <v>214</v>
      </c>
      <c r="B8" s="69" t="s">
        <v>225</v>
      </c>
      <c r="C8" s="69" t="s">
        <v>226</v>
      </c>
      <c r="D8" s="69" t="s">
        <v>499</v>
      </c>
      <c r="E8" s="69" t="s">
        <v>209</v>
      </c>
      <c r="F8" s="69" t="s">
        <v>210</v>
      </c>
      <c r="G8" s="69" t="s">
        <v>227</v>
      </c>
      <c r="H8" s="69" t="s">
        <v>228</v>
      </c>
      <c r="I8" s="70">
        <v>371</v>
      </c>
      <c r="J8" s="70">
        <v>98</v>
      </c>
      <c r="K8" s="20"/>
      <c r="L8" s="70" t="s">
        <v>202</v>
      </c>
      <c r="M8" s="69"/>
      <c r="N8" s="70"/>
      <c r="O8" s="70"/>
      <c r="P8" s="20"/>
      <c r="Q8" s="70"/>
      <c r="R8" s="69"/>
      <c r="S8" s="70">
        <v>188</v>
      </c>
      <c r="T8" s="70">
        <v>98</v>
      </c>
      <c r="U8" s="20"/>
      <c r="V8" s="70" t="s">
        <v>213</v>
      </c>
      <c r="W8" s="69"/>
      <c r="X8" s="70">
        <v>371</v>
      </c>
      <c r="Y8" s="70">
        <v>98</v>
      </c>
      <c r="Z8" s="20">
        <v>13.009309999999999</v>
      </c>
      <c r="AA8" s="70" t="s">
        <v>203</v>
      </c>
      <c r="AB8" s="69"/>
      <c r="AC8" s="70">
        <v>371</v>
      </c>
      <c r="AD8" s="70">
        <v>98</v>
      </c>
      <c r="AE8" s="20">
        <v>12.51262</v>
      </c>
      <c r="AF8" s="70" t="s">
        <v>204</v>
      </c>
      <c r="AG8" s="69"/>
      <c r="AH8" s="70">
        <v>371</v>
      </c>
      <c r="AI8" s="70">
        <v>98</v>
      </c>
      <c r="AJ8" s="20">
        <v>8.4167880000000004</v>
      </c>
      <c r="AK8" s="70" t="s">
        <v>204</v>
      </c>
      <c r="AL8" s="69"/>
      <c r="AM8" s="70"/>
      <c r="AN8" s="70"/>
      <c r="AO8" s="21"/>
      <c r="AP8" s="70"/>
      <c r="AQ8" s="69"/>
      <c r="AR8" s="70">
        <v>371</v>
      </c>
      <c r="AS8" s="70">
        <v>98</v>
      </c>
      <c r="AT8" s="20">
        <v>0.98384170000000004</v>
      </c>
      <c r="AU8" s="70" t="s">
        <v>202</v>
      </c>
      <c r="AV8" s="69"/>
      <c r="AW8" s="70">
        <v>371</v>
      </c>
      <c r="AX8" s="70">
        <v>98</v>
      </c>
      <c r="AY8" s="20">
        <v>0.83756609999999998</v>
      </c>
      <c r="AZ8" s="70" t="s">
        <v>202</v>
      </c>
      <c r="BA8" s="69"/>
      <c r="BB8" s="70">
        <v>371</v>
      </c>
      <c r="BC8" s="70">
        <v>98</v>
      </c>
      <c r="BD8" s="20">
        <v>0.33346569999999998</v>
      </c>
      <c r="BE8" s="70" t="s">
        <v>202</v>
      </c>
      <c r="BF8" s="69"/>
      <c r="BG8" s="70">
        <v>371</v>
      </c>
      <c r="BH8" s="70">
        <v>98</v>
      </c>
      <c r="BI8" s="20">
        <v>0.81238540000000004</v>
      </c>
      <c r="BJ8" s="70" t="s">
        <v>202</v>
      </c>
    </row>
    <row r="9" spans="1:62" x14ac:dyDescent="0.25">
      <c r="A9" s="69"/>
      <c r="B9" s="69"/>
      <c r="C9" s="69"/>
      <c r="E9" s="69"/>
      <c r="F9" s="69"/>
      <c r="G9" s="69"/>
      <c r="H9" s="69"/>
      <c r="I9" s="70"/>
      <c r="J9" s="70"/>
      <c r="K9" s="20"/>
      <c r="L9" s="70"/>
      <c r="M9" s="69"/>
      <c r="N9" s="70"/>
      <c r="O9" s="70"/>
      <c r="P9" s="20"/>
      <c r="Q9" s="70"/>
      <c r="R9" s="69"/>
      <c r="S9" s="70"/>
      <c r="T9" s="70"/>
      <c r="U9" s="20"/>
      <c r="V9" s="70"/>
      <c r="W9" s="69"/>
      <c r="X9" s="70"/>
      <c r="Y9" s="70"/>
      <c r="Z9" s="20"/>
      <c r="AA9" s="70"/>
      <c r="AB9" s="69"/>
      <c r="AC9" s="70"/>
      <c r="AD9" s="70"/>
      <c r="AE9" s="20"/>
      <c r="AF9" s="70"/>
      <c r="AG9" s="69"/>
      <c r="AH9" s="70"/>
      <c r="AI9" s="70"/>
      <c r="AJ9" s="20"/>
      <c r="AK9" s="70"/>
      <c r="AL9" s="69"/>
      <c r="AM9" s="70"/>
      <c r="AN9" s="70"/>
      <c r="AO9" s="21"/>
      <c r="AP9" s="70"/>
      <c r="AQ9" s="69"/>
      <c r="AR9" s="70"/>
      <c r="AS9" s="70"/>
      <c r="AT9" s="20"/>
      <c r="AU9" s="70"/>
      <c r="AV9" s="69"/>
      <c r="AW9" s="70"/>
      <c r="AX9" s="70"/>
      <c r="AY9" s="20"/>
      <c r="AZ9" s="70"/>
      <c r="BA9" s="69"/>
      <c r="BB9" s="70"/>
      <c r="BC9" s="70"/>
      <c r="BD9" s="20"/>
      <c r="BE9" s="70"/>
      <c r="BF9" s="69"/>
      <c r="BG9" s="70"/>
      <c r="BH9" s="70"/>
      <c r="BI9" s="20"/>
      <c r="BJ9" s="70"/>
    </row>
    <row r="10" spans="1:62" x14ac:dyDescent="0.25">
      <c r="A10" s="22"/>
      <c r="B10" s="22" t="s">
        <v>229</v>
      </c>
      <c r="C10" s="22"/>
      <c r="D10" s="22"/>
      <c r="E10" s="22"/>
      <c r="F10" s="22"/>
      <c r="G10" s="22"/>
      <c r="H10" s="22"/>
      <c r="I10" s="23"/>
      <c r="J10" s="23"/>
      <c r="K10" s="24">
        <v>0.65260969999999996</v>
      </c>
      <c r="L10" s="23" t="s">
        <v>202</v>
      </c>
      <c r="M10" s="22"/>
      <c r="N10" s="23"/>
      <c r="O10" s="23"/>
      <c r="P10" s="24"/>
      <c r="Q10" s="23"/>
      <c r="R10" s="22"/>
      <c r="S10" s="23"/>
      <c r="T10" s="23"/>
      <c r="U10" s="24">
        <v>72.067549999999997</v>
      </c>
      <c r="V10" s="23" t="s">
        <v>213</v>
      </c>
      <c r="W10" s="22"/>
      <c r="X10" s="23"/>
      <c r="Y10" s="23"/>
      <c r="Z10" s="24"/>
      <c r="AA10" s="23"/>
      <c r="AB10" s="22"/>
      <c r="AC10" s="23"/>
      <c r="AD10" s="23"/>
      <c r="AE10" s="24"/>
      <c r="AF10" s="23"/>
      <c r="AG10" s="22"/>
      <c r="AH10" s="23"/>
      <c r="AI10" s="23"/>
      <c r="AJ10" s="24"/>
      <c r="AK10" s="23"/>
      <c r="AL10" s="22"/>
      <c r="AM10" s="23"/>
      <c r="AN10" s="23"/>
      <c r="AO10" s="25"/>
      <c r="AP10" s="23"/>
      <c r="AQ10" s="22"/>
      <c r="AR10" s="23"/>
      <c r="AS10" s="23"/>
      <c r="AT10" s="24"/>
      <c r="AU10" s="23"/>
      <c r="AV10" s="22"/>
      <c r="AW10" s="23"/>
      <c r="AX10" s="23"/>
      <c r="AY10" s="24"/>
      <c r="AZ10" s="23"/>
      <c r="BA10" s="22"/>
      <c r="BB10" s="23"/>
      <c r="BC10" s="23"/>
      <c r="BD10" s="24"/>
      <c r="BE10" s="23"/>
      <c r="BF10" s="22"/>
      <c r="BG10" s="23"/>
      <c r="BH10" s="23"/>
      <c r="BI10" s="24"/>
      <c r="BJ10" s="23"/>
    </row>
    <row r="11" spans="1:62" x14ac:dyDescent="0.25">
      <c r="A11" s="69"/>
      <c r="B11" s="69"/>
      <c r="C11" s="69"/>
      <c r="E11" s="69"/>
      <c r="F11" s="69"/>
      <c r="G11" s="69"/>
      <c r="H11" s="69"/>
      <c r="I11" s="70"/>
      <c r="J11" s="70"/>
      <c r="K11" s="20"/>
      <c r="L11" s="70"/>
      <c r="M11" s="69"/>
      <c r="N11" s="70"/>
      <c r="O11" s="70"/>
      <c r="P11" s="20"/>
      <c r="Q11" s="70"/>
      <c r="R11" s="69"/>
      <c r="S11" s="70"/>
      <c r="T11" s="70"/>
      <c r="U11" s="20"/>
      <c r="V11" s="70"/>
      <c r="W11" s="69"/>
      <c r="X11" s="70"/>
      <c r="Y11" s="70"/>
      <c r="Z11" s="20"/>
      <c r="AA11" s="70"/>
      <c r="AB11" s="69"/>
      <c r="AC11" s="70"/>
      <c r="AD11" s="70"/>
      <c r="AE11" s="20"/>
      <c r="AF11" s="70"/>
      <c r="AG11" s="69"/>
      <c r="AH11" s="70"/>
      <c r="AI11" s="70"/>
      <c r="AJ11" s="20"/>
      <c r="AK11" s="70"/>
      <c r="AL11" s="69"/>
      <c r="AM11" s="70"/>
      <c r="AN11" s="70"/>
      <c r="AO11" s="21"/>
      <c r="AP11" s="70"/>
      <c r="AQ11" s="69"/>
      <c r="AR11" s="70"/>
      <c r="AS11" s="70"/>
      <c r="AT11" s="20"/>
      <c r="AU11" s="70"/>
      <c r="AV11" s="69"/>
      <c r="AW11" s="70"/>
      <c r="AX11" s="70"/>
      <c r="AY11" s="20"/>
      <c r="AZ11" s="70"/>
      <c r="BA11" s="69"/>
      <c r="BB11" s="70"/>
      <c r="BC11" s="70"/>
      <c r="BD11" s="20"/>
      <c r="BE11" s="70"/>
      <c r="BF11" s="69"/>
      <c r="BG11" s="70"/>
      <c r="BH11" s="70"/>
      <c r="BI11" s="20"/>
      <c r="BJ11" s="70"/>
    </row>
    <row r="12" spans="1:62" x14ac:dyDescent="0.25">
      <c r="A12" s="26"/>
      <c r="B12" s="26" t="s">
        <v>230</v>
      </c>
      <c r="C12" s="26"/>
      <c r="D12" s="26"/>
      <c r="E12" s="26"/>
      <c r="F12" s="26"/>
      <c r="G12" s="26"/>
      <c r="H12" s="26"/>
      <c r="I12" s="26">
        <f>SUM(I3:I8)</f>
        <v>442</v>
      </c>
      <c r="J12" s="26">
        <f>SUM(J3:J8)</f>
        <v>173</v>
      </c>
      <c r="K12" s="26"/>
      <c r="L12" s="26"/>
      <c r="M12" s="26"/>
      <c r="N12" s="26">
        <f>SUM(N3:N8)</f>
        <v>41</v>
      </c>
      <c r="O12" s="26">
        <f>SUM(O3:O8)</f>
        <v>41</v>
      </c>
      <c r="P12" s="26"/>
      <c r="Q12" s="26"/>
      <c r="R12" s="26"/>
      <c r="S12" s="26">
        <f>SUM(S3:S8)</f>
        <v>241</v>
      </c>
      <c r="T12" s="26">
        <f>SUM(T3:T8)</f>
        <v>149</v>
      </c>
      <c r="U12" s="26"/>
      <c r="V12" s="26"/>
      <c r="W12" s="26"/>
      <c r="X12" s="26">
        <f>SUM(X3:X8)</f>
        <v>531</v>
      </c>
      <c r="Y12" s="26">
        <f>SUM(Y3:Y8)</f>
        <v>265</v>
      </c>
      <c r="Z12" s="26"/>
      <c r="AA12" s="26"/>
      <c r="AB12" s="26"/>
      <c r="AC12" s="26">
        <f>SUM(AC3:AC8)</f>
        <v>443</v>
      </c>
      <c r="AD12" s="26">
        <f>SUM(AD3:AD8)</f>
        <v>173</v>
      </c>
      <c r="AE12" s="26"/>
      <c r="AF12" s="26"/>
      <c r="AG12" s="26"/>
      <c r="AH12" s="26">
        <f>SUM(AH3:AH8)</f>
        <v>443</v>
      </c>
      <c r="AI12" s="26">
        <f>SUM(AI3:AI8)</f>
        <v>173</v>
      </c>
      <c r="AJ12" s="26"/>
      <c r="AK12" s="26"/>
      <c r="AL12" s="26"/>
      <c r="AM12" s="26">
        <f>SUM(AM3:AM8)</f>
        <v>31</v>
      </c>
      <c r="AN12" s="26">
        <f>SUM(AN3:AN8)</f>
        <v>34</v>
      </c>
      <c r="AO12" s="26"/>
      <c r="AP12" s="26"/>
      <c r="AQ12" s="26"/>
      <c r="AR12" s="26">
        <f>SUM(AR3:AR8)</f>
        <v>456</v>
      </c>
      <c r="AS12" s="26">
        <f>SUM(AS3:AS8)</f>
        <v>187</v>
      </c>
      <c r="AT12" s="26"/>
      <c r="AU12" s="26"/>
      <c r="AV12" s="26"/>
      <c r="AW12" s="26">
        <f>SUM(AW3:AW8)</f>
        <v>456</v>
      </c>
      <c r="AX12" s="26">
        <f>SUM(AX3:AX8)</f>
        <v>187</v>
      </c>
      <c r="AY12" s="26"/>
      <c r="AZ12" s="26"/>
      <c r="BA12" s="26"/>
      <c r="BB12" s="26">
        <f>SUM(BB3:BB8)</f>
        <v>456</v>
      </c>
      <c r="BC12" s="26">
        <f>SUM(BC3:BC8)</f>
        <v>187</v>
      </c>
      <c r="BD12" s="26"/>
      <c r="BE12" s="26"/>
      <c r="BF12" s="26"/>
      <c r="BG12" s="26">
        <f>SUM(BG3:BG8)</f>
        <v>456</v>
      </c>
      <c r="BH12" s="26">
        <f>SUM(BH3:BH8)</f>
        <v>187</v>
      </c>
      <c r="BI12" s="26"/>
      <c r="BJ12" s="26"/>
    </row>
    <row r="13" spans="1:62" x14ac:dyDescent="0.25">
      <c r="A13" s="69"/>
      <c r="B13" s="69"/>
      <c r="C13" s="69"/>
      <c r="E13" s="69"/>
      <c r="F13" s="69"/>
      <c r="G13" s="69"/>
      <c r="H13" s="69"/>
      <c r="I13" s="70"/>
      <c r="J13" s="70"/>
      <c r="K13" s="20"/>
      <c r="L13" s="70"/>
      <c r="M13" s="69"/>
      <c r="N13" s="70"/>
      <c r="O13" s="70"/>
      <c r="P13" s="20"/>
      <c r="Q13" s="70"/>
      <c r="R13" s="69"/>
      <c r="S13" s="70"/>
      <c r="T13" s="70"/>
      <c r="U13" s="20"/>
      <c r="V13" s="70"/>
      <c r="W13" s="69"/>
      <c r="X13" s="70"/>
      <c r="Y13" s="70"/>
      <c r="Z13" s="20"/>
      <c r="AA13" s="70"/>
      <c r="AB13" s="69"/>
      <c r="AC13" s="70"/>
      <c r="AD13" s="70"/>
      <c r="AE13" s="20"/>
      <c r="AF13" s="70"/>
      <c r="AG13" s="69"/>
      <c r="AH13" s="70"/>
      <c r="AI13" s="70"/>
      <c r="AJ13" s="20"/>
      <c r="AK13" s="70"/>
      <c r="AL13" s="69"/>
      <c r="AM13" s="70"/>
      <c r="AN13" s="70"/>
      <c r="AO13" s="21"/>
      <c r="AP13" s="70"/>
      <c r="AQ13" s="69"/>
      <c r="AR13" s="70"/>
      <c r="AS13" s="70"/>
      <c r="AT13" s="20"/>
      <c r="AU13" s="70"/>
      <c r="AV13" s="69"/>
      <c r="AW13" s="70"/>
      <c r="AX13" s="70"/>
      <c r="AY13" s="20"/>
      <c r="AZ13" s="70"/>
      <c r="BA13" s="69"/>
      <c r="BB13" s="70"/>
      <c r="BC13" s="70"/>
      <c r="BD13" s="20"/>
      <c r="BE13" s="70"/>
      <c r="BF13" s="69"/>
      <c r="BG13" s="70"/>
      <c r="BH13" s="70"/>
      <c r="BI13" s="20"/>
      <c r="BJ13" s="70"/>
    </row>
    <row r="14" spans="1:62" x14ac:dyDescent="0.25">
      <c r="A14" s="69" t="s">
        <v>231</v>
      </c>
      <c r="B14" s="69"/>
      <c r="C14" s="69" t="s">
        <v>232</v>
      </c>
      <c r="D14" s="69">
        <v>94</v>
      </c>
      <c r="E14" s="69" t="s">
        <v>3</v>
      </c>
      <c r="F14" s="69" t="s">
        <v>210</v>
      </c>
      <c r="G14" s="69" t="s">
        <v>200</v>
      </c>
      <c r="H14" s="69" t="s">
        <v>218</v>
      </c>
      <c r="I14" s="70"/>
      <c r="J14" s="70"/>
      <c r="K14" s="20"/>
      <c r="L14" s="70"/>
      <c r="M14" s="69"/>
      <c r="N14" s="70"/>
      <c r="O14" s="70"/>
      <c r="P14" s="20"/>
      <c r="Q14" s="70"/>
      <c r="R14" s="69"/>
      <c r="S14" s="70"/>
      <c r="T14" s="70"/>
      <c r="U14" s="20"/>
      <c r="V14" s="70"/>
      <c r="W14" s="69"/>
      <c r="X14" s="70">
        <v>96</v>
      </c>
      <c r="Y14" s="70">
        <v>98</v>
      </c>
      <c r="Z14" s="20">
        <v>16.05162</v>
      </c>
      <c r="AA14" s="70" t="s">
        <v>203</v>
      </c>
      <c r="AB14" s="69"/>
      <c r="AC14" s="70">
        <v>96</v>
      </c>
      <c r="AD14" s="70">
        <v>98</v>
      </c>
      <c r="AE14" s="20">
        <v>15.70955</v>
      </c>
      <c r="AF14" s="70" t="s">
        <v>204</v>
      </c>
      <c r="AG14" s="69"/>
      <c r="AH14" s="70">
        <v>96</v>
      </c>
      <c r="AI14" s="70">
        <v>98</v>
      </c>
      <c r="AJ14" s="20">
        <v>12.41023</v>
      </c>
      <c r="AK14" s="70" t="s">
        <v>204</v>
      </c>
      <c r="AL14" s="69"/>
      <c r="AM14" s="70"/>
      <c r="AN14" s="70"/>
      <c r="AO14" s="21"/>
      <c r="AP14" s="70"/>
      <c r="AQ14" s="69"/>
      <c r="AR14" s="70"/>
      <c r="AS14" s="70"/>
      <c r="AT14" s="20"/>
      <c r="AU14" s="70"/>
      <c r="AV14" s="69"/>
      <c r="AW14" s="70"/>
      <c r="AX14" s="70"/>
      <c r="AY14" s="20"/>
      <c r="AZ14" s="70"/>
      <c r="BA14" s="69"/>
      <c r="BB14" s="70"/>
      <c r="BC14" s="70"/>
      <c r="BD14" s="20"/>
      <c r="BE14" s="70"/>
      <c r="BF14" s="69"/>
      <c r="BG14" s="70">
        <v>96</v>
      </c>
      <c r="BH14" s="70">
        <v>98</v>
      </c>
      <c r="BI14" s="20"/>
      <c r="BJ14" s="70" t="s">
        <v>202</v>
      </c>
    </row>
    <row r="15" spans="1:62" x14ac:dyDescent="0.25">
      <c r="A15" s="69" t="s">
        <v>233</v>
      </c>
      <c r="B15" s="69" t="s">
        <v>234</v>
      </c>
      <c r="C15" s="69" t="s">
        <v>235</v>
      </c>
      <c r="D15" s="69">
        <v>95</v>
      </c>
      <c r="E15" s="69" t="s">
        <v>3</v>
      </c>
      <c r="F15" s="69" t="s">
        <v>210</v>
      </c>
      <c r="G15" s="69" t="s">
        <v>200</v>
      </c>
      <c r="H15" s="69" t="s">
        <v>236</v>
      </c>
      <c r="I15" s="70">
        <v>137</v>
      </c>
      <c r="J15" s="70">
        <v>122</v>
      </c>
      <c r="K15" s="20">
        <v>2.1964329999999999</v>
      </c>
      <c r="L15" s="70" t="s">
        <v>202</v>
      </c>
      <c r="M15" s="69"/>
      <c r="N15" s="70"/>
      <c r="O15" s="70"/>
      <c r="P15" s="20"/>
      <c r="Q15" s="70"/>
      <c r="R15" s="69"/>
      <c r="S15" s="70"/>
      <c r="T15" s="70"/>
      <c r="U15" s="20"/>
      <c r="V15" s="70"/>
      <c r="W15" s="69"/>
      <c r="X15" s="70">
        <v>137</v>
      </c>
      <c r="Y15" s="70">
        <v>122</v>
      </c>
      <c r="Z15" s="20">
        <v>20.78049</v>
      </c>
      <c r="AA15" s="70" t="s">
        <v>203</v>
      </c>
      <c r="AB15" s="69"/>
      <c r="AC15" s="70">
        <v>137</v>
      </c>
      <c r="AD15" s="70">
        <v>122</v>
      </c>
      <c r="AE15" s="20">
        <v>14.775740000000001</v>
      </c>
      <c r="AF15" s="70" t="s">
        <v>204</v>
      </c>
      <c r="AG15" s="69"/>
      <c r="AH15" s="70">
        <v>137</v>
      </c>
      <c r="AI15" s="70">
        <v>122</v>
      </c>
      <c r="AJ15" s="20">
        <v>9.2983259999999994</v>
      </c>
      <c r="AK15" s="70" t="s">
        <v>204</v>
      </c>
      <c r="AL15" s="69"/>
      <c r="AM15" s="70">
        <v>137</v>
      </c>
      <c r="AN15" s="70">
        <v>122</v>
      </c>
      <c r="AO15" s="21">
        <v>10.49464</v>
      </c>
      <c r="AP15" s="70" t="s">
        <v>205</v>
      </c>
      <c r="AQ15" s="69"/>
      <c r="AR15" s="70"/>
      <c r="AS15" s="70"/>
      <c r="AT15" s="20"/>
      <c r="AU15" s="70"/>
      <c r="AV15" s="69"/>
      <c r="AW15" s="70"/>
      <c r="AX15" s="70"/>
      <c r="AY15" s="20"/>
      <c r="AZ15" s="70"/>
      <c r="BA15" s="69"/>
      <c r="BB15" s="70"/>
      <c r="BC15" s="70"/>
      <c r="BD15" s="20"/>
      <c r="BE15" s="70"/>
      <c r="BF15" s="69"/>
      <c r="BG15" s="70"/>
      <c r="BH15" s="70"/>
      <c r="BI15" s="20"/>
      <c r="BJ15" s="70"/>
    </row>
    <row r="16" spans="1:62" x14ac:dyDescent="0.25">
      <c r="A16" s="69" t="s">
        <v>231</v>
      </c>
      <c r="B16" s="69" t="s">
        <v>237</v>
      </c>
      <c r="C16" s="69" t="s">
        <v>238</v>
      </c>
      <c r="D16" s="69">
        <v>93</v>
      </c>
      <c r="E16" s="69" t="s">
        <v>3</v>
      </c>
      <c r="F16" s="69" t="s">
        <v>210</v>
      </c>
      <c r="G16" s="69" t="s">
        <v>200</v>
      </c>
      <c r="H16" s="69" t="s">
        <v>236</v>
      </c>
      <c r="I16" s="70">
        <v>254</v>
      </c>
      <c r="J16" s="70">
        <v>123</v>
      </c>
      <c r="K16" s="20">
        <v>2.8452980000000001</v>
      </c>
      <c r="L16" s="70" t="s">
        <v>202</v>
      </c>
      <c r="M16" s="69"/>
      <c r="N16" s="70"/>
      <c r="O16" s="70"/>
      <c r="P16" s="20"/>
      <c r="Q16" s="70"/>
      <c r="R16" s="69"/>
      <c r="S16" s="70"/>
      <c r="T16" s="70"/>
      <c r="U16" s="20"/>
      <c r="V16" s="70"/>
      <c r="W16" s="69"/>
      <c r="X16" s="70">
        <v>254</v>
      </c>
      <c r="Y16" s="70">
        <v>123</v>
      </c>
      <c r="Z16" s="20">
        <v>19.417729999999999</v>
      </c>
      <c r="AA16" s="70" t="s">
        <v>203</v>
      </c>
      <c r="AB16" s="69"/>
      <c r="AC16" s="70">
        <v>254</v>
      </c>
      <c r="AD16" s="70">
        <v>123</v>
      </c>
      <c r="AE16" s="20"/>
      <c r="AF16" s="70" t="s">
        <v>204</v>
      </c>
      <c r="AG16" s="69"/>
      <c r="AH16" s="70">
        <v>254</v>
      </c>
      <c r="AI16" s="70">
        <v>123</v>
      </c>
      <c r="AJ16" s="20"/>
      <c r="AK16" s="70" t="s">
        <v>204</v>
      </c>
      <c r="AL16" s="69"/>
      <c r="AM16" s="70">
        <v>254</v>
      </c>
      <c r="AN16" s="70">
        <v>123</v>
      </c>
      <c r="AO16" s="21"/>
      <c r="AP16" s="70" t="s">
        <v>205</v>
      </c>
      <c r="AQ16" s="69"/>
      <c r="AR16" s="70"/>
      <c r="AS16" s="70"/>
      <c r="AT16" s="20"/>
      <c r="AU16" s="70"/>
      <c r="AV16" s="69"/>
      <c r="AW16" s="70"/>
      <c r="AX16" s="70"/>
      <c r="AY16" s="20"/>
      <c r="AZ16" s="70"/>
      <c r="BA16" s="69"/>
      <c r="BB16" s="70"/>
      <c r="BC16" s="70"/>
      <c r="BD16" s="20"/>
      <c r="BE16" s="70"/>
      <c r="BF16" s="69"/>
      <c r="BG16" s="70"/>
      <c r="BH16" s="70"/>
      <c r="BI16" s="20"/>
      <c r="BJ16" s="70"/>
    </row>
    <row r="17" spans="1:62" x14ac:dyDescent="0.25">
      <c r="A17" s="69" t="s">
        <v>233</v>
      </c>
      <c r="B17" s="69"/>
      <c r="C17" s="69" t="s">
        <v>239</v>
      </c>
      <c r="D17" s="69">
        <v>92</v>
      </c>
      <c r="E17" s="69" t="s">
        <v>3</v>
      </c>
      <c r="F17" s="69" t="s">
        <v>210</v>
      </c>
      <c r="G17" s="69" t="s">
        <v>200</v>
      </c>
      <c r="H17" s="69" t="s">
        <v>236</v>
      </c>
      <c r="I17" s="70">
        <v>223</v>
      </c>
      <c r="J17" s="70">
        <v>113</v>
      </c>
      <c r="K17" s="20">
        <v>2.3904040000000002</v>
      </c>
      <c r="L17" s="70" t="s">
        <v>202</v>
      </c>
      <c r="M17" s="69"/>
      <c r="N17" s="70"/>
      <c r="O17" s="70"/>
      <c r="P17" s="20"/>
      <c r="Q17" s="70"/>
      <c r="R17" s="69"/>
      <c r="S17" s="70">
        <v>223</v>
      </c>
      <c r="T17" s="70">
        <v>113</v>
      </c>
      <c r="U17" s="20">
        <v>103.98090000000001</v>
      </c>
      <c r="V17" s="70" t="s">
        <v>213</v>
      </c>
      <c r="W17" s="69"/>
      <c r="X17" s="70">
        <v>223</v>
      </c>
      <c r="Y17" s="70">
        <v>113</v>
      </c>
      <c r="Z17" s="20">
        <v>20.356290000000001</v>
      </c>
      <c r="AA17" s="70" t="s">
        <v>203</v>
      </c>
      <c r="AB17" s="69"/>
      <c r="AC17" s="70">
        <v>223</v>
      </c>
      <c r="AD17" s="70">
        <v>113</v>
      </c>
      <c r="AE17" s="20"/>
      <c r="AF17" s="70" t="s">
        <v>204</v>
      </c>
      <c r="AG17" s="69"/>
      <c r="AH17" s="70">
        <v>74</v>
      </c>
      <c r="AI17" s="70">
        <v>20</v>
      </c>
      <c r="AJ17" s="20"/>
      <c r="AK17" s="70" t="s">
        <v>204</v>
      </c>
      <c r="AL17" s="69"/>
      <c r="AM17" s="70">
        <v>223</v>
      </c>
      <c r="AN17" s="70">
        <v>113</v>
      </c>
      <c r="AO17" s="21"/>
      <c r="AP17" s="70" t="s">
        <v>205</v>
      </c>
      <c r="AQ17" s="69"/>
      <c r="AR17" s="70"/>
      <c r="AS17" s="70"/>
      <c r="AT17" s="20"/>
      <c r="AU17" s="70"/>
      <c r="AV17" s="69"/>
      <c r="AW17" s="70"/>
      <c r="AX17" s="70"/>
      <c r="AY17" s="20"/>
      <c r="AZ17" s="70"/>
      <c r="BA17" s="69"/>
      <c r="BB17" s="70"/>
      <c r="BC17" s="70"/>
      <c r="BD17" s="20"/>
      <c r="BE17" s="70"/>
      <c r="BF17" s="69"/>
      <c r="BG17" s="70"/>
      <c r="BH17" s="70"/>
      <c r="BI17" s="20"/>
      <c r="BJ17" s="70"/>
    </row>
    <row r="18" spans="1:62" x14ac:dyDescent="0.25">
      <c r="A18" s="69" t="s">
        <v>233</v>
      </c>
      <c r="B18" s="69" t="s">
        <v>240</v>
      </c>
      <c r="C18" s="69" t="s">
        <v>241</v>
      </c>
      <c r="D18" s="69">
        <v>99</v>
      </c>
      <c r="E18" s="69" t="s">
        <v>3</v>
      </c>
      <c r="F18" s="69" t="s">
        <v>199</v>
      </c>
      <c r="G18" s="69" t="s">
        <v>200</v>
      </c>
      <c r="H18" s="69" t="s">
        <v>228</v>
      </c>
      <c r="I18" s="70">
        <v>47</v>
      </c>
      <c r="J18" s="70">
        <v>45</v>
      </c>
      <c r="K18" s="20">
        <v>1.831671</v>
      </c>
      <c r="L18" s="70" t="s">
        <v>202</v>
      </c>
      <c r="M18" s="69"/>
      <c r="N18" s="70"/>
      <c r="O18" s="70"/>
      <c r="P18" s="20"/>
      <c r="Q18" s="70"/>
      <c r="R18" s="69"/>
      <c r="S18" s="70">
        <v>47</v>
      </c>
      <c r="T18" s="70">
        <v>45</v>
      </c>
      <c r="U18" s="20">
        <v>94.229320000000001</v>
      </c>
      <c r="V18" s="70" t="s">
        <v>213</v>
      </c>
      <c r="W18" s="69"/>
      <c r="X18" s="70">
        <v>47</v>
      </c>
      <c r="Y18" s="70">
        <v>45</v>
      </c>
      <c r="Z18" s="20">
        <v>16.28152</v>
      </c>
      <c r="AA18" s="70" t="s">
        <v>203</v>
      </c>
      <c r="AB18" s="69"/>
      <c r="AC18" s="70"/>
      <c r="AD18" s="70"/>
      <c r="AE18" s="20"/>
      <c r="AF18" s="70"/>
      <c r="AG18" s="69"/>
      <c r="AH18" s="70"/>
      <c r="AI18" s="70"/>
      <c r="AJ18" s="20"/>
      <c r="AK18" s="70"/>
      <c r="AL18" s="69"/>
      <c r="AM18" s="70"/>
      <c r="AN18" s="70"/>
      <c r="AO18" s="21"/>
      <c r="AP18" s="70"/>
      <c r="AQ18" s="69"/>
      <c r="AR18" s="70">
        <v>47</v>
      </c>
      <c r="AS18" s="70">
        <v>45</v>
      </c>
      <c r="AT18" s="20">
        <v>0.98276929999999996</v>
      </c>
      <c r="AU18" s="70" t="s">
        <v>202</v>
      </c>
      <c r="AV18" s="69"/>
      <c r="AW18" s="70">
        <v>47</v>
      </c>
      <c r="AX18" s="70">
        <v>45</v>
      </c>
      <c r="AY18" s="20">
        <v>0.88191580000000003</v>
      </c>
      <c r="AZ18" s="70" t="s">
        <v>202</v>
      </c>
      <c r="BA18" s="69"/>
      <c r="BB18" s="70">
        <v>47</v>
      </c>
      <c r="BC18" s="70">
        <v>45</v>
      </c>
      <c r="BD18" s="20">
        <v>0.33919840000000001</v>
      </c>
      <c r="BE18" s="70" t="s">
        <v>202</v>
      </c>
      <c r="BF18" s="69"/>
      <c r="BG18" s="70">
        <v>47</v>
      </c>
      <c r="BH18" s="70">
        <v>45</v>
      </c>
      <c r="BI18" s="20">
        <v>1.221114</v>
      </c>
      <c r="BJ18" s="70" t="s">
        <v>202</v>
      </c>
    </row>
    <row r="19" spans="1:62" x14ac:dyDescent="0.25">
      <c r="A19" s="69" t="s">
        <v>195</v>
      </c>
      <c r="B19" s="69"/>
      <c r="C19" s="69" t="s">
        <v>242</v>
      </c>
      <c r="D19" s="122">
        <v>100101</v>
      </c>
      <c r="E19" s="69" t="s">
        <v>3</v>
      </c>
      <c r="F19" s="69" t="s">
        <v>210</v>
      </c>
      <c r="G19" s="69" t="s">
        <v>200</v>
      </c>
      <c r="H19" s="69" t="s">
        <v>243</v>
      </c>
      <c r="I19" s="70">
        <v>81</v>
      </c>
      <c r="J19" s="70">
        <v>82</v>
      </c>
      <c r="K19" s="20">
        <v>0.9</v>
      </c>
      <c r="L19" s="70" t="s">
        <v>202</v>
      </c>
      <c r="M19" s="69"/>
      <c r="N19" s="70">
        <v>81</v>
      </c>
      <c r="O19" s="70">
        <v>82</v>
      </c>
      <c r="P19" s="20">
        <v>1.5</v>
      </c>
      <c r="Q19" s="70" t="s">
        <v>202</v>
      </c>
      <c r="R19" s="69"/>
      <c r="S19" s="70">
        <v>81</v>
      </c>
      <c r="T19" s="70">
        <v>82</v>
      </c>
      <c r="U19" s="20">
        <v>41.7</v>
      </c>
      <c r="V19" s="70" t="s">
        <v>213</v>
      </c>
      <c r="W19" s="69"/>
      <c r="X19" s="70">
        <v>81</v>
      </c>
      <c r="Y19" s="70">
        <v>82</v>
      </c>
      <c r="Z19" s="20">
        <v>9.6</v>
      </c>
      <c r="AA19" s="70" t="s">
        <v>203</v>
      </c>
      <c r="AB19" s="69"/>
      <c r="AC19" s="70"/>
      <c r="AD19" s="70"/>
      <c r="AE19" s="20"/>
      <c r="AF19" s="70"/>
      <c r="AG19" s="69"/>
      <c r="AH19" s="70"/>
      <c r="AI19" s="70"/>
      <c r="AJ19" s="20"/>
      <c r="AK19" s="70"/>
      <c r="AL19" s="69"/>
      <c r="AM19" s="70"/>
      <c r="AN19" s="70"/>
      <c r="AO19" s="21"/>
      <c r="AP19" s="70"/>
      <c r="AQ19" s="69"/>
      <c r="AR19" s="70"/>
      <c r="AS19" s="70"/>
      <c r="AT19" s="20"/>
      <c r="AU19" s="70"/>
      <c r="AV19" s="69"/>
      <c r="AW19" s="70"/>
      <c r="AX19" s="70"/>
      <c r="AY19" s="20"/>
      <c r="AZ19" s="70"/>
      <c r="BA19" s="69"/>
      <c r="BB19" s="70"/>
      <c r="BC19" s="70"/>
      <c r="BD19" s="20"/>
      <c r="BE19" s="70"/>
      <c r="BF19" s="69"/>
      <c r="BG19" s="70"/>
      <c r="BH19" s="70"/>
      <c r="BI19" s="20"/>
      <c r="BJ19" s="70"/>
    </row>
    <row r="20" spans="1:62" x14ac:dyDescent="0.25">
      <c r="A20" s="69" t="s">
        <v>233</v>
      </c>
      <c r="B20" s="69" t="s">
        <v>244</v>
      </c>
      <c r="C20" s="69" t="s">
        <v>245</v>
      </c>
      <c r="D20" s="69">
        <v>102</v>
      </c>
      <c r="E20" s="69" t="s">
        <v>3</v>
      </c>
      <c r="F20" s="69" t="s">
        <v>210</v>
      </c>
      <c r="G20" s="69" t="s">
        <v>200</v>
      </c>
      <c r="H20" s="69" t="s">
        <v>211</v>
      </c>
      <c r="I20" s="70">
        <v>234</v>
      </c>
      <c r="J20" s="70">
        <v>232</v>
      </c>
      <c r="K20" s="20">
        <v>2.5507059999999999</v>
      </c>
      <c r="L20" s="70" t="s">
        <v>202</v>
      </c>
      <c r="M20" s="69"/>
      <c r="N20" s="70"/>
      <c r="O20" s="70"/>
      <c r="P20" s="20"/>
      <c r="Q20" s="70"/>
      <c r="R20" s="69"/>
      <c r="S20" s="70"/>
      <c r="T20" s="70"/>
      <c r="U20" s="20"/>
      <c r="V20" s="70"/>
      <c r="W20" s="69"/>
      <c r="X20" s="70">
        <v>234</v>
      </c>
      <c r="Y20" s="70">
        <v>232</v>
      </c>
      <c r="Z20" s="20">
        <v>11.15033</v>
      </c>
      <c r="AA20" s="70" t="s">
        <v>203</v>
      </c>
      <c r="AB20" s="69"/>
      <c r="AC20" s="70">
        <v>234</v>
      </c>
      <c r="AD20" s="70">
        <v>230</v>
      </c>
      <c r="AE20" s="20"/>
      <c r="AF20" s="70" t="s">
        <v>204</v>
      </c>
      <c r="AG20" s="69"/>
      <c r="AH20" s="70">
        <v>234</v>
      </c>
      <c r="AI20" s="70">
        <v>230</v>
      </c>
      <c r="AJ20" s="20"/>
      <c r="AK20" s="70" t="s">
        <v>204</v>
      </c>
      <c r="AL20" s="69"/>
      <c r="AM20" s="70">
        <v>234</v>
      </c>
      <c r="AN20" s="70">
        <v>230</v>
      </c>
      <c r="AO20" s="21"/>
      <c r="AP20" s="70" t="s">
        <v>205</v>
      </c>
      <c r="AQ20" s="69"/>
      <c r="AR20" s="70"/>
      <c r="AS20" s="70"/>
      <c r="AT20" s="20"/>
      <c r="AU20" s="70"/>
      <c r="AV20" s="69"/>
      <c r="AW20" s="70"/>
      <c r="AX20" s="70"/>
      <c r="AY20" s="20"/>
      <c r="AZ20" s="70"/>
      <c r="BA20" s="69"/>
      <c r="BB20" s="70"/>
      <c r="BC20" s="70"/>
      <c r="BD20" s="20"/>
      <c r="BE20" s="70"/>
      <c r="BF20" s="69"/>
      <c r="BG20" s="70"/>
      <c r="BH20" s="70"/>
      <c r="BI20" s="20"/>
      <c r="BJ20" s="70"/>
    </row>
    <row r="21" spans="1:62" x14ac:dyDescent="0.25">
      <c r="A21" s="69" t="s">
        <v>233</v>
      </c>
      <c r="B21" s="69" t="s">
        <v>246</v>
      </c>
      <c r="C21" s="69" t="s">
        <v>247</v>
      </c>
      <c r="D21" s="69">
        <v>96</v>
      </c>
      <c r="E21" s="69" t="s">
        <v>3</v>
      </c>
      <c r="F21" s="69" t="s">
        <v>210</v>
      </c>
      <c r="G21" s="69" t="s">
        <v>200</v>
      </c>
      <c r="H21" s="69" t="s">
        <v>221</v>
      </c>
      <c r="I21" s="70"/>
      <c r="J21" s="70"/>
      <c r="K21" s="20"/>
      <c r="L21" s="70"/>
      <c r="M21" s="69"/>
      <c r="N21" s="70"/>
      <c r="O21" s="70"/>
      <c r="P21" s="20"/>
      <c r="Q21" s="70"/>
      <c r="R21" s="69"/>
      <c r="S21" s="70"/>
      <c r="T21" s="70"/>
      <c r="U21" s="20"/>
      <c r="V21" s="70"/>
      <c r="W21" s="69"/>
      <c r="X21" s="70">
        <v>28</v>
      </c>
      <c r="Y21" s="70">
        <v>26</v>
      </c>
      <c r="Z21" s="20">
        <v>13.8391</v>
      </c>
      <c r="AA21" s="70" t="s">
        <v>203</v>
      </c>
      <c r="AB21" s="69"/>
      <c r="AC21" s="70">
        <v>28</v>
      </c>
      <c r="AD21" s="70">
        <v>26</v>
      </c>
      <c r="AE21" s="20">
        <v>16.384160000000001</v>
      </c>
      <c r="AF21" s="70" t="s">
        <v>204</v>
      </c>
      <c r="AG21" s="69"/>
      <c r="AH21" s="70">
        <v>26</v>
      </c>
      <c r="AI21" s="70">
        <v>25</v>
      </c>
      <c r="AJ21" s="20"/>
      <c r="AK21" s="70" t="s">
        <v>204</v>
      </c>
      <c r="AL21" s="69"/>
      <c r="AM21" s="70">
        <v>28</v>
      </c>
      <c r="AN21" s="70">
        <v>26</v>
      </c>
      <c r="AO21" s="21">
        <v>10.89859</v>
      </c>
      <c r="AP21" s="70" t="s">
        <v>205</v>
      </c>
      <c r="AQ21" s="69"/>
      <c r="AR21" s="70"/>
      <c r="AS21" s="70"/>
      <c r="AT21" s="20"/>
      <c r="AU21" s="70"/>
      <c r="AV21" s="69"/>
      <c r="AW21" s="70"/>
      <c r="AX21" s="70"/>
      <c r="AY21" s="20"/>
      <c r="AZ21" s="70"/>
      <c r="BA21" s="69"/>
      <c r="BB21" s="70"/>
      <c r="BC21" s="70"/>
      <c r="BD21" s="20"/>
      <c r="BE21" s="70"/>
      <c r="BF21" s="69"/>
      <c r="BG21" s="70"/>
      <c r="BH21" s="70"/>
      <c r="BI21" s="20"/>
      <c r="BJ21" s="70"/>
    </row>
    <row r="22" spans="1:62" x14ac:dyDescent="0.25">
      <c r="A22" s="69" t="s">
        <v>233</v>
      </c>
      <c r="B22" s="69" t="s">
        <v>248</v>
      </c>
      <c r="C22" s="69" t="s">
        <v>249</v>
      </c>
      <c r="D22" s="69">
        <v>89</v>
      </c>
      <c r="E22" s="69" t="s">
        <v>3</v>
      </c>
      <c r="F22" s="69" t="s">
        <v>210</v>
      </c>
      <c r="G22" s="69" t="s">
        <v>200</v>
      </c>
      <c r="H22" s="69" t="s">
        <v>221</v>
      </c>
      <c r="I22" s="70">
        <v>111</v>
      </c>
      <c r="J22" s="70">
        <v>40</v>
      </c>
      <c r="K22" s="20">
        <v>2.068581</v>
      </c>
      <c r="L22" s="70" t="s">
        <v>202</v>
      </c>
      <c r="M22" s="69"/>
      <c r="N22" s="70"/>
      <c r="O22" s="70"/>
      <c r="P22" s="20"/>
      <c r="Q22" s="70"/>
      <c r="R22" s="69"/>
      <c r="S22" s="70"/>
      <c r="T22" s="70"/>
      <c r="U22" s="20"/>
      <c r="V22" s="70"/>
      <c r="W22" s="69"/>
      <c r="X22" s="70">
        <v>111</v>
      </c>
      <c r="Y22" s="70">
        <v>40</v>
      </c>
      <c r="Z22" s="20">
        <v>13.0532</v>
      </c>
      <c r="AA22" s="70" t="s">
        <v>203</v>
      </c>
      <c r="AB22" s="69"/>
      <c r="AC22" s="70">
        <v>74</v>
      </c>
      <c r="AD22" s="70">
        <v>40</v>
      </c>
      <c r="AE22" s="20"/>
      <c r="AF22" s="70" t="s">
        <v>204</v>
      </c>
      <c r="AG22" s="69"/>
      <c r="AH22" s="70">
        <v>74</v>
      </c>
      <c r="AI22" s="70">
        <v>40</v>
      </c>
      <c r="AJ22" s="20"/>
      <c r="AK22" s="70" t="s">
        <v>204</v>
      </c>
      <c r="AL22" s="69"/>
      <c r="AM22" s="70"/>
      <c r="AN22" s="70"/>
      <c r="AO22" s="21"/>
      <c r="AP22" s="70"/>
      <c r="AQ22" s="69"/>
      <c r="AR22" s="70">
        <v>111</v>
      </c>
      <c r="AS22" s="70">
        <v>40</v>
      </c>
      <c r="AT22" s="20">
        <v>0.8432887</v>
      </c>
      <c r="AU22" s="70" t="s">
        <v>202</v>
      </c>
      <c r="AV22" s="69"/>
      <c r="AW22" s="70">
        <v>111</v>
      </c>
      <c r="AX22" s="70">
        <v>40</v>
      </c>
      <c r="AY22" s="20">
        <v>0.67663320000000005</v>
      </c>
      <c r="AZ22" s="70" t="s">
        <v>202</v>
      </c>
      <c r="BA22" s="69"/>
      <c r="BB22" s="70">
        <v>111</v>
      </c>
      <c r="BC22" s="70">
        <v>40</v>
      </c>
      <c r="BD22" s="20">
        <v>0.30468600000000001</v>
      </c>
      <c r="BE22" s="70" t="s">
        <v>202</v>
      </c>
      <c r="BF22" s="69"/>
      <c r="BG22" s="70">
        <v>111</v>
      </c>
      <c r="BH22" s="70">
        <v>40</v>
      </c>
      <c r="BI22" s="20">
        <v>1.86876</v>
      </c>
      <c r="BJ22" s="70" t="s">
        <v>202</v>
      </c>
    </row>
    <row r="23" spans="1:62" x14ac:dyDescent="0.25">
      <c r="A23" s="69" t="s">
        <v>231</v>
      </c>
      <c r="B23" s="69"/>
      <c r="C23" s="69" t="s">
        <v>250</v>
      </c>
      <c r="D23" s="69">
        <v>91</v>
      </c>
      <c r="E23" s="69" t="s">
        <v>3</v>
      </c>
      <c r="F23" s="69" t="s">
        <v>210</v>
      </c>
      <c r="G23" s="69" t="s">
        <v>200</v>
      </c>
      <c r="H23" s="69" t="s">
        <v>236</v>
      </c>
      <c r="I23" s="70">
        <v>486</v>
      </c>
      <c r="J23" s="70">
        <v>247</v>
      </c>
      <c r="K23" s="20">
        <v>2.676069</v>
      </c>
      <c r="L23" s="70" t="s">
        <v>202</v>
      </c>
      <c r="M23" s="69"/>
      <c r="N23" s="70"/>
      <c r="O23" s="70"/>
      <c r="P23" s="20"/>
      <c r="Q23" s="70"/>
      <c r="R23" s="69"/>
      <c r="S23" s="70"/>
      <c r="T23" s="70"/>
      <c r="U23" s="20"/>
      <c r="V23" s="70"/>
      <c r="W23" s="69"/>
      <c r="X23" s="70">
        <v>486</v>
      </c>
      <c r="Y23" s="70">
        <v>247</v>
      </c>
      <c r="Z23" s="20">
        <v>19.679970000000001</v>
      </c>
      <c r="AA23" s="70" t="s">
        <v>203</v>
      </c>
      <c r="AB23" s="69"/>
      <c r="AC23" s="70">
        <v>486</v>
      </c>
      <c r="AD23" s="70">
        <v>247</v>
      </c>
      <c r="AE23" s="20"/>
      <c r="AF23" s="70" t="s">
        <v>204</v>
      </c>
      <c r="AG23" s="69"/>
      <c r="AH23" s="70">
        <v>486</v>
      </c>
      <c r="AI23" s="70">
        <v>247</v>
      </c>
      <c r="AJ23" s="20"/>
      <c r="AK23" s="70" t="s">
        <v>204</v>
      </c>
      <c r="AL23" s="69"/>
      <c r="AM23" s="70"/>
      <c r="AN23" s="70"/>
      <c r="AO23" s="21"/>
      <c r="AP23" s="70"/>
      <c r="AQ23" s="69"/>
      <c r="AR23" s="70">
        <v>241</v>
      </c>
      <c r="AS23" s="70">
        <v>247</v>
      </c>
      <c r="AT23" s="20"/>
      <c r="AU23" s="70" t="s">
        <v>202</v>
      </c>
      <c r="AV23" s="69"/>
      <c r="AW23" s="70"/>
      <c r="AX23" s="70"/>
      <c r="AY23" s="20"/>
      <c r="AZ23" s="70"/>
      <c r="BA23" s="69"/>
      <c r="BB23" s="70"/>
      <c r="BC23" s="70"/>
      <c r="BD23" s="20"/>
      <c r="BE23" s="70"/>
      <c r="BF23" s="69"/>
      <c r="BG23" s="70"/>
      <c r="BH23" s="70"/>
      <c r="BI23" s="20"/>
      <c r="BJ23" s="70"/>
    </row>
    <row r="24" spans="1:62" x14ac:dyDescent="0.25">
      <c r="A24" s="69" t="s">
        <v>233</v>
      </c>
      <c r="B24" s="69"/>
      <c r="C24" s="69" t="s">
        <v>251</v>
      </c>
      <c r="D24" s="69">
        <v>97</v>
      </c>
      <c r="E24" s="69" t="s">
        <v>3</v>
      </c>
      <c r="F24" s="69" t="s">
        <v>210</v>
      </c>
      <c r="G24" s="69" t="s">
        <v>200</v>
      </c>
      <c r="H24" s="69" t="s">
        <v>252</v>
      </c>
      <c r="I24" s="70">
        <v>111</v>
      </c>
      <c r="J24" s="70">
        <v>54</v>
      </c>
      <c r="K24" s="20">
        <v>2.567374</v>
      </c>
      <c r="L24" s="70" t="s">
        <v>202</v>
      </c>
      <c r="M24" s="69"/>
      <c r="N24" s="70"/>
      <c r="O24" s="70"/>
      <c r="P24" s="20"/>
      <c r="Q24" s="70"/>
      <c r="R24" s="69"/>
      <c r="S24" s="70"/>
      <c r="T24" s="70"/>
      <c r="U24" s="20"/>
      <c r="V24" s="70"/>
      <c r="W24" s="69"/>
      <c r="X24" s="70">
        <v>111</v>
      </c>
      <c r="Y24" s="70">
        <v>54</v>
      </c>
      <c r="Z24" s="20">
        <v>17.865279999999998</v>
      </c>
      <c r="AA24" s="70" t="s">
        <v>203</v>
      </c>
      <c r="AB24" s="69"/>
      <c r="AC24" s="70">
        <v>111</v>
      </c>
      <c r="AD24" s="70">
        <v>54</v>
      </c>
      <c r="AE24" s="20">
        <v>10.69645</v>
      </c>
      <c r="AF24" s="70" t="s">
        <v>204</v>
      </c>
      <c r="AG24" s="69"/>
      <c r="AH24" s="70">
        <v>111</v>
      </c>
      <c r="AI24" s="70">
        <v>54</v>
      </c>
      <c r="AJ24" s="20">
        <v>7.3663550000000004</v>
      </c>
      <c r="AK24" s="70" t="s">
        <v>204</v>
      </c>
      <c r="AL24" s="69"/>
      <c r="AM24" s="70">
        <v>111</v>
      </c>
      <c r="AN24" s="70">
        <v>54</v>
      </c>
      <c r="AO24" s="21">
        <v>8.0931689999999996</v>
      </c>
      <c r="AP24" s="70" t="s">
        <v>205</v>
      </c>
      <c r="AQ24" s="69"/>
      <c r="AR24" s="70">
        <v>111</v>
      </c>
      <c r="AS24" s="70">
        <v>54</v>
      </c>
      <c r="AT24" s="20">
        <v>1.2594080000000001</v>
      </c>
      <c r="AU24" s="70" t="s">
        <v>202</v>
      </c>
      <c r="AV24" s="69"/>
      <c r="AW24" s="70">
        <v>111</v>
      </c>
      <c r="AX24" s="70">
        <v>54</v>
      </c>
      <c r="AY24" s="20">
        <v>0.9505207</v>
      </c>
      <c r="AZ24" s="70" t="s">
        <v>202</v>
      </c>
      <c r="BA24" s="69"/>
      <c r="BB24" s="70">
        <v>111</v>
      </c>
      <c r="BC24" s="70">
        <v>54</v>
      </c>
      <c r="BD24" s="20">
        <v>0.30904759999999998</v>
      </c>
      <c r="BE24" s="70" t="s">
        <v>202</v>
      </c>
      <c r="BF24" s="69"/>
      <c r="BG24" s="70">
        <v>111</v>
      </c>
      <c r="BH24" s="70">
        <v>54</v>
      </c>
      <c r="BI24" s="20">
        <v>1.0455730000000001</v>
      </c>
      <c r="BJ24" s="70" t="s">
        <v>253</v>
      </c>
    </row>
    <row r="25" spans="1:62" x14ac:dyDescent="0.25">
      <c r="A25" s="69" t="s">
        <v>231</v>
      </c>
      <c r="B25" s="69" t="s">
        <v>254</v>
      </c>
      <c r="C25" s="69" t="s">
        <v>255</v>
      </c>
      <c r="D25" s="69">
        <v>90</v>
      </c>
      <c r="E25" s="69" t="s">
        <v>3</v>
      </c>
      <c r="F25" s="69" t="s">
        <v>210</v>
      </c>
      <c r="G25" s="69" t="s">
        <v>200</v>
      </c>
      <c r="H25" s="69" t="s">
        <v>218</v>
      </c>
      <c r="I25" s="70">
        <v>155</v>
      </c>
      <c r="J25" s="70">
        <v>77</v>
      </c>
      <c r="K25" s="20">
        <v>2.6653959999999999</v>
      </c>
      <c r="L25" s="70" t="s">
        <v>202</v>
      </c>
      <c r="M25" s="69"/>
      <c r="N25" s="70"/>
      <c r="O25" s="70"/>
      <c r="P25" s="20"/>
      <c r="Q25" s="70"/>
      <c r="R25" s="69"/>
      <c r="S25" s="70"/>
      <c r="T25" s="70"/>
      <c r="U25" s="20"/>
      <c r="V25" s="70"/>
      <c r="W25" s="69"/>
      <c r="X25" s="70">
        <v>155</v>
      </c>
      <c r="Y25" s="70">
        <v>77</v>
      </c>
      <c r="Z25" s="20">
        <v>15.6752</v>
      </c>
      <c r="AA25" s="70" t="s">
        <v>203</v>
      </c>
      <c r="AB25" s="69"/>
      <c r="AC25" s="70">
        <v>155</v>
      </c>
      <c r="AD25" s="70">
        <v>77</v>
      </c>
      <c r="AE25" s="20">
        <v>11.677619999999999</v>
      </c>
      <c r="AF25" s="70" t="s">
        <v>204</v>
      </c>
      <c r="AG25" s="69"/>
      <c r="AH25" s="70">
        <v>155</v>
      </c>
      <c r="AI25" s="70">
        <v>77</v>
      </c>
      <c r="AJ25" s="20">
        <v>7.6825669999999997</v>
      </c>
      <c r="AK25" s="70" t="s">
        <v>204</v>
      </c>
      <c r="AL25" s="69"/>
      <c r="AM25" s="70"/>
      <c r="AN25" s="70"/>
      <c r="AO25" s="21"/>
      <c r="AP25" s="70"/>
      <c r="AQ25" s="69"/>
      <c r="AR25" s="70">
        <v>155</v>
      </c>
      <c r="AS25" s="70">
        <v>77</v>
      </c>
      <c r="AT25" s="20"/>
      <c r="AU25" s="70" t="s">
        <v>202</v>
      </c>
      <c r="AV25" s="69"/>
      <c r="AW25" s="70">
        <v>155</v>
      </c>
      <c r="AX25" s="70">
        <v>77</v>
      </c>
      <c r="AY25" s="20"/>
      <c r="AZ25" s="70" t="s">
        <v>202</v>
      </c>
      <c r="BA25" s="69"/>
      <c r="BB25" s="70">
        <v>155</v>
      </c>
      <c r="BC25" s="70">
        <v>77</v>
      </c>
      <c r="BD25" s="20"/>
      <c r="BE25" s="70" t="s">
        <v>202</v>
      </c>
      <c r="BF25" s="69"/>
      <c r="BG25" s="70"/>
      <c r="BH25" s="70"/>
      <c r="BI25" s="20"/>
      <c r="BJ25" s="70"/>
    </row>
    <row r="26" spans="1:62" x14ac:dyDescent="0.25">
      <c r="A26" s="69" t="s">
        <v>233</v>
      </c>
      <c r="B26" s="69" t="s">
        <v>256</v>
      </c>
      <c r="C26" s="69" t="s">
        <v>257</v>
      </c>
      <c r="D26" s="69">
        <v>98</v>
      </c>
      <c r="E26" s="69" t="s">
        <v>3</v>
      </c>
      <c r="F26" s="69" t="s">
        <v>210</v>
      </c>
      <c r="G26" s="69" t="s">
        <v>200</v>
      </c>
      <c r="H26" s="69" t="s">
        <v>211</v>
      </c>
      <c r="I26" s="70">
        <v>86</v>
      </c>
      <c r="J26" s="70">
        <v>96</v>
      </c>
      <c r="K26" s="20">
        <v>2.2577639999999999</v>
      </c>
      <c r="L26" s="70" t="s">
        <v>202</v>
      </c>
      <c r="M26" s="69"/>
      <c r="N26" s="70"/>
      <c r="O26" s="70"/>
      <c r="P26" s="20"/>
      <c r="Q26" s="70"/>
      <c r="R26" s="69"/>
      <c r="S26" s="70"/>
      <c r="T26" s="70"/>
      <c r="U26" s="20"/>
      <c r="V26" s="70"/>
      <c r="W26" s="69"/>
      <c r="X26" s="70">
        <v>86</v>
      </c>
      <c r="Y26" s="70">
        <v>96</v>
      </c>
      <c r="Z26" s="20">
        <v>18.905819999999999</v>
      </c>
      <c r="AA26" s="70" t="s">
        <v>203</v>
      </c>
      <c r="AB26" s="69"/>
      <c r="AC26" s="70">
        <v>121</v>
      </c>
      <c r="AD26" s="70">
        <v>112</v>
      </c>
      <c r="AE26" s="20"/>
      <c r="AF26" s="70" t="s">
        <v>204</v>
      </c>
      <c r="AG26" s="69"/>
      <c r="AH26" s="70">
        <v>121</v>
      </c>
      <c r="AI26" s="70">
        <v>112</v>
      </c>
      <c r="AJ26" s="20"/>
      <c r="AK26" s="70" t="s">
        <v>204</v>
      </c>
      <c r="AL26" s="69"/>
      <c r="AM26" s="70"/>
      <c r="AN26" s="70"/>
      <c r="AO26" s="21"/>
      <c r="AP26" s="70"/>
      <c r="AQ26" s="69"/>
      <c r="AR26" s="70"/>
      <c r="AS26" s="70"/>
      <c r="AT26" s="20"/>
      <c r="AU26" s="70"/>
      <c r="AV26" s="69"/>
      <c r="AW26" s="70"/>
      <c r="AX26" s="70"/>
      <c r="AY26" s="20"/>
      <c r="AZ26" s="70"/>
      <c r="BA26" s="69"/>
      <c r="BB26" s="70"/>
      <c r="BC26" s="70"/>
      <c r="BD26" s="20"/>
      <c r="BE26" s="70"/>
      <c r="BF26" s="69"/>
      <c r="BG26" s="70"/>
      <c r="BH26" s="70"/>
      <c r="BI26" s="20"/>
      <c r="BJ26" s="70"/>
    </row>
    <row r="27" spans="1:62" x14ac:dyDescent="0.25">
      <c r="A27" s="69" t="s">
        <v>233</v>
      </c>
      <c r="B27" s="69" t="s">
        <v>258</v>
      </c>
      <c r="C27" s="69" t="s">
        <v>259</v>
      </c>
      <c r="D27" s="69">
        <v>88</v>
      </c>
      <c r="E27" s="69" t="s">
        <v>3</v>
      </c>
      <c r="F27" s="69" t="s">
        <v>210</v>
      </c>
      <c r="G27" s="69" t="s">
        <v>260</v>
      </c>
      <c r="H27" s="69" t="s">
        <v>261</v>
      </c>
      <c r="I27" s="70">
        <v>31</v>
      </c>
      <c r="J27" s="70">
        <v>14</v>
      </c>
      <c r="K27" s="20"/>
      <c r="L27" s="70" t="s">
        <v>202</v>
      </c>
      <c r="M27" s="69"/>
      <c r="N27" s="70"/>
      <c r="O27" s="70"/>
      <c r="P27" s="20"/>
      <c r="Q27" s="70"/>
      <c r="R27" s="69"/>
      <c r="S27" s="70"/>
      <c r="T27" s="70"/>
      <c r="U27" s="20"/>
      <c r="V27" s="70"/>
      <c r="W27" s="69"/>
      <c r="X27" s="70">
        <v>31</v>
      </c>
      <c r="Y27" s="70">
        <v>14</v>
      </c>
      <c r="Z27" s="20"/>
      <c r="AA27" s="70" t="s">
        <v>203</v>
      </c>
      <c r="AB27" s="69"/>
      <c r="AC27" s="70">
        <v>31</v>
      </c>
      <c r="AD27" s="70">
        <v>14</v>
      </c>
      <c r="AE27" s="20"/>
      <c r="AF27" s="70" t="s">
        <v>204</v>
      </c>
      <c r="AG27" s="69"/>
      <c r="AH27" s="70">
        <v>31</v>
      </c>
      <c r="AI27" s="70">
        <v>14</v>
      </c>
      <c r="AJ27" s="20"/>
      <c r="AK27" s="70" t="s">
        <v>204</v>
      </c>
      <c r="AL27" s="69"/>
      <c r="AM27" s="70"/>
      <c r="AN27" s="70"/>
      <c r="AO27" s="21"/>
      <c r="AP27" s="70"/>
      <c r="AQ27" s="69"/>
      <c r="AR27" s="70"/>
      <c r="AS27" s="70"/>
      <c r="AT27" s="20"/>
      <c r="AU27" s="70"/>
      <c r="AV27" s="69"/>
      <c r="AW27" s="70"/>
      <c r="AX27" s="70"/>
      <c r="AY27" s="20"/>
      <c r="AZ27" s="70"/>
      <c r="BA27" s="69"/>
      <c r="BB27" s="70"/>
      <c r="BC27" s="70"/>
      <c r="BD27" s="20"/>
      <c r="BE27" s="70"/>
      <c r="BF27" s="69"/>
      <c r="BG27" s="70"/>
      <c r="BH27" s="70"/>
      <c r="BI27" s="20"/>
      <c r="BJ27" s="70"/>
    </row>
    <row r="28" spans="1:62" x14ac:dyDescent="0.25">
      <c r="A28" s="69" t="s">
        <v>195</v>
      </c>
      <c r="B28" s="69" t="s">
        <v>262</v>
      </c>
      <c r="C28" s="69" t="s">
        <v>263</v>
      </c>
      <c r="D28" s="69">
        <v>85</v>
      </c>
      <c r="E28" s="69" t="s">
        <v>3</v>
      </c>
      <c r="F28" s="69" t="s">
        <v>199</v>
      </c>
      <c r="G28" s="69" t="s">
        <v>227</v>
      </c>
      <c r="H28" s="69" t="s">
        <v>221</v>
      </c>
      <c r="I28" s="70">
        <v>21</v>
      </c>
      <c r="J28" s="70">
        <v>19</v>
      </c>
      <c r="K28" s="20">
        <v>0.93874500000000005</v>
      </c>
      <c r="L28" s="70" t="s">
        <v>202</v>
      </c>
      <c r="M28" s="69"/>
      <c r="N28" s="70"/>
      <c r="O28" s="70"/>
      <c r="P28" s="20"/>
      <c r="Q28" s="70"/>
      <c r="R28" s="69"/>
      <c r="S28" s="70"/>
      <c r="T28" s="70"/>
      <c r="U28" s="20"/>
      <c r="V28" s="70"/>
      <c r="W28" s="69"/>
      <c r="X28" s="70">
        <v>21</v>
      </c>
      <c r="Y28" s="70">
        <v>19</v>
      </c>
      <c r="Z28" s="20">
        <v>17.29063</v>
      </c>
      <c r="AA28" s="70" t="s">
        <v>203</v>
      </c>
      <c r="AB28" s="69"/>
      <c r="AC28" s="70">
        <v>21</v>
      </c>
      <c r="AD28" s="70">
        <v>19</v>
      </c>
      <c r="AE28" s="20">
        <v>12</v>
      </c>
      <c r="AF28" s="70" t="s">
        <v>204</v>
      </c>
      <c r="AG28" s="69"/>
      <c r="AH28" s="70">
        <v>21</v>
      </c>
      <c r="AI28" s="70">
        <v>19</v>
      </c>
      <c r="AJ28" s="20">
        <v>8.4883819999999996</v>
      </c>
      <c r="AK28" s="70" t="s">
        <v>204</v>
      </c>
      <c r="AL28" s="69"/>
      <c r="AM28" s="70"/>
      <c r="AN28" s="70"/>
      <c r="AO28" s="21"/>
      <c r="AP28" s="70"/>
      <c r="AQ28" s="69"/>
      <c r="AR28" s="70"/>
      <c r="AS28" s="70"/>
      <c r="AT28" s="20"/>
      <c r="AU28" s="70"/>
      <c r="AV28" s="69"/>
      <c r="AW28" s="70"/>
      <c r="AX28" s="70"/>
      <c r="AY28" s="20"/>
      <c r="AZ28" s="70"/>
      <c r="BA28" s="69"/>
      <c r="BB28" s="70"/>
      <c r="BC28" s="70"/>
      <c r="BD28" s="20"/>
      <c r="BE28" s="70"/>
      <c r="BF28" s="69"/>
      <c r="BG28" s="70"/>
      <c r="BH28" s="70"/>
      <c r="BI28" s="20"/>
      <c r="BJ28" s="70"/>
    </row>
    <row r="29" spans="1:62" x14ac:dyDescent="0.25">
      <c r="A29" s="69" t="s">
        <v>195</v>
      </c>
      <c r="B29" s="69" t="s">
        <v>264</v>
      </c>
      <c r="C29" s="69" t="s">
        <v>498</v>
      </c>
      <c r="D29" s="69">
        <v>81</v>
      </c>
      <c r="E29" s="69" t="s">
        <v>3</v>
      </c>
      <c r="F29" s="69" t="s">
        <v>210</v>
      </c>
      <c r="G29" s="69" t="s">
        <v>227</v>
      </c>
      <c r="H29" s="69" t="s">
        <v>221</v>
      </c>
      <c r="I29" s="70">
        <v>135</v>
      </c>
      <c r="J29" s="70">
        <v>29</v>
      </c>
      <c r="K29" s="20">
        <v>2.7885270000000002</v>
      </c>
      <c r="L29" s="70" t="s">
        <v>202</v>
      </c>
      <c r="M29" s="69"/>
      <c r="N29" s="70"/>
      <c r="O29" s="70"/>
      <c r="P29" s="20"/>
      <c r="Q29" s="70"/>
      <c r="R29" s="69"/>
      <c r="S29" s="70">
        <v>135</v>
      </c>
      <c r="T29" s="70">
        <v>29</v>
      </c>
      <c r="U29" s="20">
        <v>51.553870000000003</v>
      </c>
      <c r="V29" s="70" t="s">
        <v>213</v>
      </c>
      <c r="W29" s="69"/>
      <c r="X29" s="70">
        <v>135</v>
      </c>
      <c r="Y29" s="70">
        <v>29</v>
      </c>
      <c r="Z29" s="20"/>
      <c r="AA29" s="70" t="s">
        <v>203</v>
      </c>
      <c r="AB29" s="69"/>
      <c r="AC29" s="70"/>
      <c r="AD29" s="70"/>
      <c r="AE29" s="20"/>
      <c r="AF29" s="70"/>
      <c r="AG29" s="69"/>
      <c r="AH29" s="70"/>
      <c r="AI29" s="70"/>
      <c r="AJ29" s="20"/>
      <c r="AK29" s="70"/>
      <c r="AL29" s="69"/>
      <c r="AM29" s="70"/>
      <c r="AN29" s="70"/>
      <c r="AO29" s="21"/>
      <c r="AP29" s="70"/>
      <c r="AQ29" s="69"/>
      <c r="AR29" s="70"/>
      <c r="AS29" s="70"/>
      <c r="AT29" s="20"/>
      <c r="AU29" s="70"/>
      <c r="AV29" s="69"/>
      <c r="AW29" s="70"/>
      <c r="AX29" s="70"/>
      <c r="AY29" s="20"/>
      <c r="AZ29" s="70"/>
      <c r="BA29" s="69"/>
      <c r="BB29" s="70"/>
      <c r="BC29" s="70"/>
      <c r="BD29" s="20"/>
      <c r="BE29" s="70"/>
      <c r="BF29" s="69"/>
      <c r="BG29" s="70"/>
      <c r="BH29" s="70"/>
      <c r="BI29" s="20"/>
      <c r="BJ29" s="70"/>
    </row>
    <row r="30" spans="1:62" x14ac:dyDescent="0.25">
      <c r="A30" s="69" t="s">
        <v>231</v>
      </c>
      <c r="B30" s="69" t="s">
        <v>265</v>
      </c>
      <c r="C30" s="69" t="s">
        <v>266</v>
      </c>
      <c r="D30" s="69">
        <v>83</v>
      </c>
      <c r="E30" s="69" t="s">
        <v>3</v>
      </c>
      <c r="F30" s="69" t="s">
        <v>210</v>
      </c>
      <c r="G30" s="69" t="s">
        <v>227</v>
      </c>
      <c r="H30" s="69" t="s">
        <v>252</v>
      </c>
      <c r="I30" s="70">
        <v>695</v>
      </c>
      <c r="J30" s="70">
        <v>114</v>
      </c>
      <c r="K30" s="20">
        <v>2.4381110000000001</v>
      </c>
      <c r="L30" s="70" t="s">
        <v>202</v>
      </c>
      <c r="M30" s="69"/>
      <c r="N30" s="70"/>
      <c r="O30" s="70"/>
      <c r="P30" s="20"/>
      <c r="Q30" s="70"/>
      <c r="R30" s="69"/>
      <c r="S30" s="70"/>
      <c r="T30" s="70"/>
      <c r="U30" s="20"/>
      <c r="V30" s="70"/>
      <c r="W30" s="69"/>
      <c r="X30" s="70">
        <v>695</v>
      </c>
      <c r="Y30" s="70">
        <v>114</v>
      </c>
      <c r="Z30" s="20">
        <v>17.56747</v>
      </c>
      <c r="AA30" s="70" t="s">
        <v>203</v>
      </c>
      <c r="AB30" s="69"/>
      <c r="AC30" s="70"/>
      <c r="AD30" s="70"/>
      <c r="AE30" s="20"/>
      <c r="AF30" s="70"/>
      <c r="AG30" s="69"/>
      <c r="AH30" s="70"/>
      <c r="AI30" s="70"/>
      <c r="AJ30" s="20"/>
      <c r="AK30" s="70"/>
      <c r="AL30" s="69"/>
      <c r="AM30" s="70">
        <v>468</v>
      </c>
      <c r="AN30" s="70">
        <v>114</v>
      </c>
      <c r="AO30" s="21"/>
      <c r="AP30" s="70" t="s">
        <v>267</v>
      </c>
      <c r="AQ30" s="69"/>
      <c r="AR30" s="70"/>
      <c r="AS30" s="70"/>
      <c r="AT30" s="20"/>
      <c r="AU30" s="70"/>
      <c r="AV30" s="69"/>
      <c r="AW30" s="70"/>
      <c r="AX30" s="70"/>
      <c r="AY30" s="20"/>
      <c r="AZ30" s="70"/>
      <c r="BA30" s="69"/>
      <c r="BB30" s="70"/>
      <c r="BC30" s="70"/>
      <c r="BD30" s="20"/>
      <c r="BE30" s="70"/>
      <c r="BF30" s="69"/>
      <c r="BG30" s="70"/>
      <c r="BH30" s="70"/>
      <c r="BI30" s="20"/>
      <c r="BJ30" s="70"/>
    </row>
    <row r="31" spans="1:62" x14ac:dyDescent="0.25">
      <c r="A31" s="69" t="s">
        <v>231</v>
      </c>
      <c r="B31" s="69" t="s">
        <v>268</v>
      </c>
      <c r="C31" s="69" t="s">
        <v>269</v>
      </c>
      <c r="D31" s="69">
        <v>84</v>
      </c>
      <c r="E31" s="69" t="s">
        <v>3</v>
      </c>
      <c r="F31" s="69" t="s">
        <v>210</v>
      </c>
      <c r="G31" s="69" t="s">
        <v>227</v>
      </c>
      <c r="H31" s="69" t="s">
        <v>252</v>
      </c>
      <c r="I31" s="70"/>
      <c r="J31" s="70"/>
      <c r="K31" s="20"/>
      <c r="L31" s="70"/>
      <c r="M31" s="69"/>
      <c r="N31" s="70"/>
      <c r="O31" s="70"/>
      <c r="P31" s="20"/>
      <c r="Q31" s="70"/>
      <c r="R31" s="69"/>
      <c r="S31" s="70"/>
      <c r="T31" s="70"/>
      <c r="U31" s="20"/>
      <c r="V31" s="70"/>
      <c r="W31" s="69"/>
      <c r="X31" s="70">
        <v>725</v>
      </c>
      <c r="Y31" s="70">
        <v>122</v>
      </c>
      <c r="Z31" s="20"/>
      <c r="AA31" s="70" t="s">
        <v>203</v>
      </c>
      <c r="AB31" s="69"/>
      <c r="AC31" s="70">
        <v>484</v>
      </c>
      <c r="AD31" s="70">
        <v>121</v>
      </c>
      <c r="AE31" s="20"/>
      <c r="AF31" s="70" t="s">
        <v>204</v>
      </c>
      <c r="AG31" s="69"/>
      <c r="AH31" s="70"/>
      <c r="AI31" s="70"/>
      <c r="AJ31" s="20"/>
      <c r="AK31" s="70"/>
      <c r="AL31" s="69"/>
      <c r="AM31" s="70">
        <v>482</v>
      </c>
      <c r="AN31" s="70">
        <v>121</v>
      </c>
      <c r="AO31" s="21"/>
      <c r="AP31" s="70" t="s">
        <v>205</v>
      </c>
      <c r="AQ31" s="69"/>
      <c r="AR31" s="70"/>
      <c r="AS31" s="70"/>
      <c r="AT31" s="20"/>
      <c r="AU31" s="70"/>
      <c r="AV31" s="69"/>
      <c r="AW31" s="70"/>
      <c r="AX31" s="70"/>
      <c r="AY31" s="20"/>
      <c r="AZ31" s="70"/>
      <c r="BA31" s="69"/>
      <c r="BB31" s="70"/>
      <c r="BC31" s="70"/>
      <c r="BD31" s="20"/>
      <c r="BE31" s="70"/>
      <c r="BF31" s="69"/>
      <c r="BG31" s="70"/>
      <c r="BH31" s="70"/>
      <c r="BI31" s="20"/>
      <c r="BJ31" s="70"/>
    </row>
    <row r="32" spans="1:62" x14ac:dyDescent="0.25">
      <c r="A32" s="69" t="s">
        <v>231</v>
      </c>
      <c r="B32" s="69" t="s">
        <v>270</v>
      </c>
      <c r="C32" s="69" t="s">
        <v>271</v>
      </c>
      <c r="D32" s="69">
        <v>87</v>
      </c>
      <c r="E32" s="69" t="s">
        <v>3</v>
      </c>
      <c r="F32" s="69" t="s">
        <v>210</v>
      </c>
      <c r="G32" s="69" t="s">
        <v>227</v>
      </c>
      <c r="H32" s="69" t="s">
        <v>252</v>
      </c>
      <c r="I32" s="70">
        <v>230</v>
      </c>
      <c r="J32" s="70">
        <v>114</v>
      </c>
      <c r="K32" s="20">
        <v>2.0674939999999999</v>
      </c>
      <c r="L32" s="70" t="s">
        <v>202</v>
      </c>
      <c r="M32" s="69"/>
      <c r="N32" s="70"/>
      <c r="O32" s="70"/>
      <c r="P32" s="20"/>
      <c r="Q32" s="70"/>
      <c r="R32" s="69"/>
      <c r="S32" s="70"/>
      <c r="T32" s="70"/>
      <c r="U32" s="20"/>
      <c r="V32" s="70"/>
      <c r="W32" s="69"/>
      <c r="X32" s="70">
        <v>230</v>
      </c>
      <c r="Y32" s="70">
        <v>114</v>
      </c>
      <c r="Z32" s="20">
        <v>18.551410000000001</v>
      </c>
      <c r="AA32" s="70" t="s">
        <v>203</v>
      </c>
      <c r="AB32" s="69"/>
      <c r="AC32" s="70">
        <v>230</v>
      </c>
      <c r="AD32" s="70">
        <v>114</v>
      </c>
      <c r="AE32" s="20">
        <v>14.67713</v>
      </c>
      <c r="AF32" s="70" t="s">
        <v>204</v>
      </c>
      <c r="AG32" s="69"/>
      <c r="AH32" s="70"/>
      <c r="AI32" s="70"/>
      <c r="AJ32" s="20"/>
      <c r="AK32" s="70"/>
      <c r="AL32" s="69"/>
      <c r="AM32" s="70">
        <v>230</v>
      </c>
      <c r="AN32" s="70">
        <v>114</v>
      </c>
      <c r="AO32" s="21"/>
      <c r="AP32" s="70" t="s">
        <v>205</v>
      </c>
      <c r="AQ32" s="69"/>
      <c r="AR32" s="70"/>
      <c r="AS32" s="70"/>
      <c r="AT32" s="20"/>
      <c r="AU32" s="70"/>
      <c r="AV32" s="69"/>
      <c r="AW32" s="70"/>
      <c r="AX32" s="70"/>
      <c r="AY32" s="20"/>
      <c r="AZ32" s="70"/>
      <c r="BA32" s="69"/>
      <c r="BB32" s="70"/>
      <c r="BC32" s="70"/>
      <c r="BD32" s="20"/>
      <c r="BE32" s="70"/>
      <c r="BF32" s="69"/>
      <c r="BG32" s="70"/>
      <c r="BH32" s="70"/>
      <c r="BI32" s="20"/>
      <c r="BJ32" s="70"/>
    </row>
    <row r="33" spans="1:62" x14ac:dyDescent="0.25">
      <c r="A33" s="69" t="s">
        <v>195</v>
      </c>
      <c r="B33" s="69" t="s">
        <v>272</v>
      </c>
      <c r="C33" s="69" t="s">
        <v>273</v>
      </c>
      <c r="D33" s="69">
        <v>82</v>
      </c>
      <c r="E33" s="69" t="s">
        <v>3</v>
      </c>
      <c r="F33" s="69" t="s">
        <v>210</v>
      </c>
      <c r="G33" s="69" t="s">
        <v>227</v>
      </c>
      <c r="H33" s="69" t="s">
        <v>274</v>
      </c>
      <c r="I33" s="70">
        <v>180</v>
      </c>
      <c r="J33" s="70">
        <v>46</v>
      </c>
      <c r="K33" s="20">
        <v>1.569005</v>
      </c>
      <c r="L33" s="70" t="s">
        <v>202</v>
      </c>
      <c r="M33" s="69"/>
      <c r="N33" s="70">
        <v>180</v>
      </c>
      <c r="O33" s="70">
        <v>46</v>
      </c>
      <c r="P33" s="20">
        <v>3.2018759999999999</v>
      </c>
      <c r="Q33" s="70" t="s">
        <v>202</v>
      </c>
      <c r="R33" s="69"/>
      <c r="S33" s="70"/>
      <c r="T33" s="70"/>
      <c r="U33" s="20"/>
      <c r="V33" s="70"/>
      <c r="W33" s="69"/>
      <c r="X33" s="70">
        <v>180</v>
      </c>
      <c r="Y33" s="70">
        <v>46</v>
      </c>
      <c r="Z33" s="20">
        <v>10.50281</v>
      </c>
      <c r="AA33" s="70" t="s">
        <v>203</v>
      </c>
      <c r="AB33" s="69"/>
      <c r="AC33" s="70"/>
      <c r="AD33" s="70"/>
      <c r="AE33" s="20"/>
      <c r="AF33" s="70"/>
      <c r="AG33" s="69"/>
      <c r="AH33" s="70"/>
      <c r="AI33" s="70"/>
      <c r="AJ33" s="20"/>
      <c r="AK33" s="70"/>
      <c r="AL33" s="69"/>
      <c r="AM33" s="70"/>
      <c r="AN33" s="70"/>
      <c r="AO33" s="21"/>
      <c r="AP33" s="70"/>
      <c r="AQ33" s="69"/>
      <c r="AR33" s="70"/>
      <c r="AS33" s="70"/>
      <c r="AT33" s="20"/>
      <c r="AU33" s="70"/>
      <c r="AV33" s="69"/>
      <c r="AW33" s="70"/>
      <c r="AX33" s="70"/>
      <c r="AY33" s="20"/>
      <c r="AZ33" s="70"/>
      <c r="BA33" s="69"/>
      <c r="BB33" s="70"/>
      <c r="BC33" s="70"/>
      <c r="BD33" s="20"/>
      <c r="BE33" s="70"/>
      <c r="BF33" s="69"/>
      <c r="BG33" s="70"/>
      <c r="BH33" s="70"/>
      <c r="BI33" s="20"/>
      <c r="BJ33" s="70"/>
    </row>
    <row r="34" spans="1:62" x14ac:dyDescent="0.25">
      <c r="A34" s="69" t="s">
        <v>231</v>
      </c>
      <c r="B34" s="69" t="s">
        <v>275</v>
      </c>
      <c r="C34" s="69" t="s">
        <v>276</v>
      </c>
      <c r="D34" s="69">
        <v>86</v>
      </c>
      <c r="E34" s="69" t="s">
        <v>3</v>
      </c>
      <c r="F34" s="69" t="s">
        <v>210</v>
      </c>
      <c r="G34" s="69" t="s">
        <v>227</v>
      </c>
      <c r="H34" s="69" t="s">
        <v>252</v>
      </c>
      <c r="I34" s="70"/>
      <c r="J34" s="70"/>
      <c r="K34" s="20"/>
      <c r="L34" s="70"/>
      <c r="M34" s="69"/>
      <c r="N34" s="70"/>
      <c r="O34" s="70"/>
      <c r="P34" s="20"/>
      <c r="Q34" s="70"/>
      <c r="R34" s="69"/>
      <c r="S34" s="70">
        <v>286</v>
      </c>
      <c r="T34" s="70">
        <v>121</v>
      </c>
      <c r="U34" s="20"/>
      <c r="V34" s="70" t="s">
        <v>213</v>
      </c>
      <c r="W34" s="69"/>
      <c r="X34" s="70">
        <v>286</v>
      </c>
      <c r="Y34" s="70">
        <v>121</v>
      </c>
      <c r="Z34" s="20"/>
      <c r="AA34" s="70" t="s">
        <v>203</v>
      </c>
      <c r="AB34" s="69"/>
      <c r="AC34" s="70">
        <v>286</v>
      </c>
      <c r="AD34" s="70">
        <v>121</v>
      </c>
      <c r="AE34" s="20">
        <v>14.51702</v>
      </c>
      <c r="AF34" s="70" t="s">
        <v>204</v>
      </c>
      <c r="AG34" s="69"/>
      <c r="AH34" s="70">
        <v>286</v>
      </c>
      <c r="AI34" s="70">
        <v>121</v>
      </c>
      <c r="AJ34" s="20">
        <v>8.8696169999999999</v>
      </c>
      <c r="AK34" s="70" t="s">
        <v>204</v>
      </c>
      <c r="AL34" s="69"/>
      <c r="AM34" s="70">
        <v>356</v>
      </c>
      <c r="AN34" s="70">
        <v>177</v>
      </c>
      <c r="AO34" s="21"/>
      <c r="AP34" s="70" t="s">
        <v>205</v>
      </c>
      <c r="AQ34" s="69"/>
      <c r="AR34" s="70">
        <v>286</v>
      </c>
      <c r="AS34" s="70">
        <v>121</v>
      </c>
      <c r="AT34" s="20">
        <v>1.366385</v>
      </c>
      <c r="AU34" s="70" t="s">
        <v>202</v>
      </c>
      <c r="AV34" s="69"/>
      <c r="AW34" s="70">
        <v>286</v>
      </c>
      <c r="AX34" s="70">
        <v>121</v>
      </c>
      <c r="AY34" s="20">
        <v>0.99434639999999996</v>
      </c>
      <c r="AZ34" s="70" t="s">
        <v>202</v>
      </c>
      <c r="BA34" s="69"/>
      <c r="BB34" s="70">
        <v>286</v>
      </c>
      <c r="BC34" s="70">
        <v>121</v>
      </c>
      <c r="BD34" s="20">
        <v>0.30530780000000002</v>
      </c>
      <c r="BE34" s="70" t="s">
        <v>202</v>
      </c>
      <c r="BF34" s="69"/>
      <c r="BG34" s="70">
        <v>286</v>
      </c>
      <c r="BH34" s="70">
        <v>121</v>
      </c>
      <c r="BI34" s="20">
        <v>2.317612</v>
      </c>
      <c r="BJ34" s="70" t="s">
        <v>202</v>
      </c>
    </row>
    <row r="35" spans="1:62" x14ac:dyDescent="0.25">
      <c r="A35" s="69" t="s">
        <v>277</v>
      </c>
      <c r="B35" s="69" t="s">
        <v>278</v>
      </c>
      <c r="C35" s="69" t="s">
        <v>279</v>
      </c>
      <c r="D35" s="69">
        <v>109</v>
      </c>
      <c r="E35" s="69" t="s">
        <v>3</v>
      </c>
      <c r="F35" s="69" t="s">
        <v>210</v>
      </c>
      <c r="G35" s="69" t="s">
        <v>280</v>
      </c>
      <c r="H35" s="69" t="s">
        <v>218</v>
      </c>
      <c r="I35" s="70">
        <v>510</v>
      </c>
      <c r="J35" s="70">
        <v>170</v>
      </c>
      <c r="K35" s="20">
        <v>2.2629999999999999</v>
      </c>
      <c r="L35" s="70" t="s">
        <v>202</v>
      </c>
      <c r="M35" s="69"/>
      <c r="N35" s="70">
        <v>200</v>
      </c>
      <c r="O35" s="70">
        <v>64</v>
      </c>
      <c r="P35" s="20"/>
      <c r="Q35" s="70" t="s">
        <v>202</v>
      </c>
      <c r="R35" s="69"/>
      <c r="S35" s="70"/>
      <c r="T35" s="70"/>
      <c r="U35" s="20"/>
      <c r="V35" s="70"/>
      <c r="W35" s="69"/>
      <c r="X35" s="70">
        <v>510</v>
      </c>
      <c r="Y35" s="70">
        <v>170</v>
      </c>
      <c r="Z35" s="20">
        <v>20.66574</v>
      </c>
      <c r="AA35" s="70" t="s">
        <v>203</v>
      </c>
      <c r="AB35" s="69"/>
      <c r="AC35" s="70"/>
      <c r="AD35" s="70"/>
      <c r="AE35" s="20"/>
      <c r="AF35" s="70"/>
      <c r="AG35" s="69"/>
      <c r="AH35" s="70"/>
      <c r="AI35" s="70"/>
      <c r="AJ35" s="20"/>
      <c r="AK35" s="70"/>
      <c r="AL35" s="69"/>
      <c r="AM35" s="70"/>
      <c r="AN35" s="70"/>
      <c r="AO35" s="21"/>
      <c r="AP35" s="70"/>
      <c r="AQ35" s="69"/>
      <c r="AR35" s="70"/>
      <c r="AS35" s="70"/>
      <c r="AT35" s="20"/>
      <c r="AU35" s="70"/>
      <c r="AV35" s="69"/>
      <c r="AW35" s="70"/>
      <c r="AX35" s="70"/>
      <c r="AY35" s="20"/>
      <c r="AZ35" s="70"/>
      <c r="BA35" s="69"/>
      <c r="BB35" s="70"/>
      <c r="BC35" s="70"/>
      <c r="BD35" s="20"/>
      <c r="BE35" s="70"/>
      <c r="BF35" s="69"/>
      <c r="BG35" s="70"/>
      <c r="BH35" s="70"/>
      <c r="BI35" s="20"/>
      <c r="BJ35" s="70"/>
    </row>
    <row r="36" spans="1:62" x14ac:dyDescent="0.25">
      <c r="A36" s="69" t="s">
        <v>281</v>
      </c>
      <c r="B36" s="69" t="s">
        <v>282</v>
      </c>
      <c r="C36" s="69" t="s">
        <v>283</v>
      </c>
      <c r="D36" s="69">
        <v>105</v>
      </c>
      <c r="E36" s="69" t="s">
        <v>3</v>
      </c>
      <c r="F36" s="69" t="s">
        <v>210</v>
      </c>
      <c r="G36" s="69" t="s">
        <v>280</v>
      </c>
      <c r="H36" s="69" t="s">
        <v>218</v>
      </c>
      <c r="I36" s="70">
        <v>322</v>
      </c>
      <c r="J36" s="70">
        <v>160</v>
      </c>
      <c r="K36" s="20">
        <v>2.1798090000000001</v>
      </c>
      <c r="L36" s="70" t="s">
        <v>202</v>
      </c>
      <c r="M36" s="69"/>
      <c r="N36" s="70"/>
      <c r="O36" s="70"/>
      <c r="P36" s="20"/>
      <c r="Q36" s="70"/>
      <c r="R36" s="69"/>
      <c r="S36" s="70"/>
      <c r="T36" s="70"/>
      <c r="U36" s="20"/>
      <c r="V36" s="70"/>
      <c r="W36" s="69"/>
      <c r="X36" s="70">
        <v>322</v>
      </c>
      <c r="Y36" s="70">
        <v>160</v>
      </c>
      <c r="Z36" s="20">
        <v>17.725909999999999</v>
      </c>
      <c r="AA36" s="70" t="s">
        <v>203</v>
      </c>
      <c r="AB36" s="69"/>
      <c r="AC36" s="70"/>
      <c r="AD36" s="70"/>
      <c r="AE36" s="20"/>
      <c r="AF36" s="70"/>
      <c r="AG36" s="69"/>
      <c r="AH36" s="70"/>
      <c r="AI36" s="70"/>
      <c r="AJ36" s="20"/>
      <c r="AK36" s="70"/>
      <c r="AL36" s="69"/>
      <c r="AM36" s="70"/>
      <c r="AN36" s="70"/>
      <c r="AO36" s="70"/>
      <c r="AP36" s="70"/>
      <c r="AQ36" s="69"/>
      <c r="AR36" s="70"/>
      <c r="AS36" s="70"/>
      <c r="AT36" s="20"/>
      <c r="AU36" s="70"/>
      <c r="AV36" s="69"/>
      <c r="AW36" s="70"/>
      <c r="AX36" s="70"/>
      <c r="AY36" s="20"/>
      <c r="AZ36" s="70"/>
      <c r="BA36" s="69"/>
      <c r="BB36" s="70"/>
      <c r="BC36" s="70"/>
      <c r="BD36" s="20"/>
      <c r="BE36" s="70"/>
      <c r="BF36" s="69"/>
      <c r="BG36" s="70"/>
      <c r="BH36" s="70"/>
      <c r="BI36" s="20"/>
      <c r="BJ36" s="70"/>
    </row>
    <row r="37" spans="1:62" x14ac:dyDescent="0.25">
      <c r="A37" s="69" t="s">
        <v>277</v>
      </c>
      <c r="B37" s="69" t="s">
        <v>284</v>
      </c>
      <c r="C37" s="69" t="s">
        <v>285</v>
      </c>
      <c r="D37" s="69">
        <v>113</v>
      </c>
      <c r="E37" s="69" t="s">
        <v>3</v>
      </c>
      <c r="F37" s="69" t="s">
        <v>210</v>
      </c>
      <c r="G37" s="69" t="s">
        <v>280</v>
      </c>
      <c r="H37" s="69" t="s">
        <v>221</v>
      </c>
      <c r="I37" s="70">
        <v>239</v>
      </c>
      <c r="J37" s="70">
        <v>122</v>
      </c>
      <c r="K37" s="20">
        <v>2.0697610000000002</v>
      </c>
      <c r="L37" s="70" t="s">
        <v>202</v>
      </c>
      <c r="M37" s="69"/>
      <c r="N37" s="70">
        <v>115</v>
      </c>
      <c r="O37" s="70">
        <v>54</v>
      </c>
      <c r="P37" s="20">
        <v>4.0458220000000003</v>
      </c>
      <c r="Q37" s="70" t="s">
        <v>202</v>
      </c>
      <c r="R37" s="69"/>
      <c r="S37" s="70"/>
      <c r="T37" s="70"/>
      <c r="U37" s="20"/>
      <c r="V37" s="70"/>
      <c r="W37" s="69"/>
      <c r="X37" s="70"/>
      <c r="Y37" s="70"/>
      <c r="Z37" s="20"/>
      <c r="AA37" s="70"/>
      <c r="AB37" s="69"/>
      <c r="AC37" s="70"/>
      <c r="AD37" s="70"/>
      <c r="AE37" s="20"/>
      <c r="AF37" s="70"/>
      <c r="AG37" s="69"/>
      <c r="AH37" s="70"/>
      <c r="AI37" s="70"/>
      <c r="AJ37" s="20"/>
      <c r="AK37" s="70"/>
      <c r="AL37" s="69"/>
      <c r="AM37" s="70"/>
      <c r="AN37" s="70"/>
      <c r="AO37" s="70"/>
      <c r="AP37" s="70"/>
      <c r="AQ37" s="69"/>
      <c r="AR37" s="70"/>
      <c r="AS37" s="70"/>
      <c r="AT37" s="20"/>
      <c r="AU37" s="70"/>
      <c r="AV37" s="69"/>
      <c r="AW37" s="70"/>
      <c r="AX37" s="70"/>
      <c r="AY37" s="20"/>
      <c r="AZ37" s="70"/>
      <c r="BA37" s="69"/>
      <c r="BB37" s="70"/>
      <c r="BC37" s="70"/>
      <c r="BD37" s="20"/>
      <c r="BE37" s="70"/>
      <c r="BF37" s="69"/>
      <c r="BG37" s="70"/>
      <c r="BH37" s="70"/>
      <c r="BI37" s="20"/>
      <c r="BJ37" s="70"/>
    </row>
    <row r="38" spans="1:62" x14ac:dyDescent="0.25">
      <c r="A38" s="69" t="s">
        <v>281</v>
      </c>
      <c r="B38" s="69" t="s">
        <v>286</v>
      </c>
      <c r="C38" s="69" t="s">
        <v>287</v>
      </c>
      <c r="D38" s="69">
        <v>115</v>
      </c>
      <c r="E38" s="69" t="s">
        <v>3</v>
      </c>
      <c r="F38" s="69" t="s">
        <v>210</v>
      </c>
      <c r="G38" s="69" t="s">
        <v>280</v>
      </c>
      <c r="H38" s="69" t="s">
        <v>288</v>
      </c>
      <c r="I38" s="70">
        <v>19</v>
      </c>
      <c r="J38" s="70">
        <v>22</v>
      </c>
      <c r="K38" s="20">
        <v>1.8161670000000001</v>
      </c>
      <c r="L38" s="70" t="s">
        <v>202</v>
      </c>
      <c r="M38" s="69"/>
      <c r="N38" s="70"/>
      <c r="O38" s="70"/>
      <c r="P38" s="20"/>
      <c r="Q38" s="70"/>
      <c r="R38" s="69"/>
      <c r="S38" s="70"/>
      <c r="T38" s="70"/>
      <c r="U38" s="20"/>
      <c r="V38" s="70"/>
      <c r="W38" s="69"/>
      <c r="X38" s="70"/>
      <c r="Y38" s="70"/>
      <c r="Z38" s="20"/>
      <c r="AA38" s="70"/>
      <c r="AB38" s="69"/>
      <c r="AC38" s="70"/>
      <c r="AD38" s="70"/>
      <c r="AE38" s="20"/>
      <c r="AF38" s="70"/>
      <c r="AG38" s="69"/>
      <c r="AH38" s="70"/>
      <c r="AI38" s="70"/>
      <c r="AJ38" s="20"/>
      <c r="AK38" s="70"/>
      <c r="AL38" s="69"/>
      <c r="AM38" s="70"/>
      <c r="AN38" s="70"/>
      <c r="AO38" s="70"/>
      <c r="AP38" s="70"/>
      <c r="AQ38" s="69"/>
      <c r="AR38" s="70"/>
      <c r="AS38" s="70"/>
      <c r="AT38" s="20"/>
      <c r="AU38" s="70"/>
      <c r="AV38" s="69"/>
      <c r="AW38" s="70"/>
      <c r="AX38" s="70"/>
      <c r="AY38" s="20"/>
      <c r="AZ38" s="70"/>
      <c r="BA38" s="69"/>
      <c r="BB38" s="70"/>
      <c r="BC38" s="70"/>
      <c r="BD38" s="20"/>
      <c r="BE38" s="70"/>
      <c r="BF38" s="69"/>
      <c r="BG38" s="70"/>
      <c r="BH38" s="70"/>
      <c r="BI38" s="20"/>
      <c r="BJ38" s="70"/>
    </row>
    <row r="39" spans="1:62" x14ac:dyDescent="0.25">
      <c r="A39" s="69" t="s">
        <v>277</v>
      </c>
      <c r="B39" s="69" t="s">
        <v>289</v>
      </c>
      <c r="C39" s="69" t="s">
        <v>290</v>
      </c>
      <c r="D39" s="69">
        <v>112</v>
      </c>
      <c r="E39" s="69" t="s">
        <v>3</v>
      </c>
      <c r="F39" s="69" t="s">
        <v>210</v>
      </c>
      <c r="G39" s="69" t="s">
        <v>280</v>
      </c>
      <c r="H39" s="69" t="s">
        <v>218</v>
      </c>
      <c r="I39" s="70">
        <v>195</v>
      </c>
      <c r="J39" s="70">
        <v>193</v>
      </c>
      <c r="K39" s="20">
        <v>1.9810650000000001</v>
      </c>
      <c r="L39" s="70" t="s">
        <v>202</v>
      </c>
      <c r="M39" s="69"/>
      <c r="N39" s="70">
        <v>195</v>
      </c>
      <c r="O39" s="70">
        <v>193</v>
      </c>
      <c r="P39" s="20">
        <v>3.9169330000000002</v>
      </c>
      <c r="Q39" s="70" t="s">
        <v>202</v>
      </c>
      <c r="R39" s="69"/>
      <c r="S39" s="70"/>
      <c r="T39" s="70"/>
      <c r="U39" s="20"/>
      <c r="V39" s="70"/>
      <c r="W39" s="69"/>
      <c r="X39" s="70">
        <v>195</v>
      </c>
      <c r="Y39" s="70">
        <v>193</v>
      </c>
      <c r="Z39" s="20">
        <v>13.78651</v>
      </c>
      <c r="AA39" s="70" t="s">
        <v>203</v>
      </c>
      <c r="AB39" s="69"/>
      <c r="AC39" s="70"/>
      <c r="AD39" s="70"/>
      <c r="AE39" s="20"/>
      <c r="AF39" s="70"/>
      <c r="AG39" s="69"/>
      <c r="AH39" s="70"/>
      <c r="AI39" s="70"/>
      <c r="AJ39" s="20"/>
      <c r="AK39" s="70"/>
      <c r="AL39" s="69"/>
      <c r="AM39" s="70"/>
      <c r="AN39" s="70"/>
      <c r="AO39" s="70"/>
      <c r="AP39" s="70"/>
      <c r="AQ39" s="69"/>
      <c r="AR39" s="70"/>
      <c r="AS39" s="70"/>
      <c r="AT39" s="20"/>
      <c r="AU39" s="70"/>
      <c r="AV39" s="69"/>
      <c r="AW39" s="70"/>
      <c r="AX39" s="70"/>
      <c r="AY39" s="70"/>
      <c r="AZ39" s="70"/>
      <c r="BA39" s="69"/>
      <c r="BB39" s="70"/>
      <c r="BC39" s="70"/>
      <c r="BD39" s="20"/>
      <c r="BE39" s="70"/>
      <c r="BF39" s="69"/>
      <c r="BG39" s="70"/>
      <c r="BH39" s="70"/>
      <c r="BI39" s="70"/>
      <c r="BJ39" s="70"/>
    </row>
    <row r="40" spans="1:62" x14ac:dyDescent="0.25">
      <c r="A40" s="69" t="s">
        <v>281</v>
      </c>
      <c r="B40" s="69" t="s">
        <v>291</v>
      </c>
      <c r="C40" s="69" t="s">
        <v>292</v>
      </c>
      <c r="D40" s="69">
        <v>106</v>
      </c>
      <c r="E40" s="69" t="s">
        <v>3</v>
      </c>
      <c r="F40" s="69" t="s">
        <v>210</v>
      </c>
      <c r="G40" s="69" t="s">
        <v>280</v>
      </c>
      <c r="H40" s="69" t="s">
        <v>218</v>
      </c>
      <c r="I40" s="70">
        <v>323</v>
      </c>
      <c r="J40" s="70">
        <v>161</v>
      </c>
      <c r="K40" s="20">
        <v>2.2000000000000002</v>
      </c>
      <c r="L40" s="70" t="s">
        <v>202</v>
      </c>
      <c r="M40" s="69"/>
      <c r="N40" s="70"/>
      <c r="O40" s="70"/>
      <c r="P40" s="20"/>
      <c r="Q40" s="70"/>
      <c r="R40" s="69"/>
      <c r="S40" s="70">
        <v>323</v>
      </c>
      <c r="T40" s="70">
        <v>161</v>
      </c>
      <c r="U40" s="20">
        <v>54.700409999999998</v>
      </c>
      <c r="V40" s="70" t="s">
        <v>213</v>
      </c>
      <c r="W40" s="69"/>
      <c r="X40" s="70">
        <v>323</v>
      </c>
      <c r="Y40" s="70">
        <v>161</v>
      </c>
      <c r="Z40" s="20">
        <v>23.937570000000001</v>
      </c>
      <c r="AA40" s="70" t="s">
        <v>203</v>
      </c>
      <c r="AB40" s="69"/>
      <c r="AC40" s="70"/>
      <c r="AD40" s="70"/>
      <c r="AE40" s="20"/>
      <c r="AF40" s="70"/>
      <c r="AG40" s="69"/>
      <c r="AH40" s="70"/>
      <c r="AI40" s="70"/>
      <c r="AJ40" s="20"/>
      <c r="AK40" s="70"/>
      <c r="AL40" s="69"/>
      <c r="AM40" s="70"/>
      <c r="AN40" s="70"/>
      <c r="AO40" s="70"/>
      <c r="AP40" s="70"/>
      <c r="AQ40" s="69"/>
      <c r="AR40" s="70"/>
      <c r="AS40" s="70"/>
      <c r="AT40" s="20"/>
      <c r="AU40" s="70"/>
      <c r="AV40" s="69"/>
      <c r="AW40" s="70"/>
      <c r="AX40" s="70"/>
      <c r="AY40" s="70"/>
      <c r="AZ40" s="70"/>
      <c r="BA40" s="69"/>
      <c r="BB40" s="70"/>
      <c r="BC40" s="70"/>
      <c r="BD40" s="20"/>
      <c r="BE40" s="70"/>
      <c r="BF40" s="69"/>
      <c r="BG40" s="70"/>
      <c r="BH40" s="70"/>
      <c r="BI40" s="70"/>
      <c r="BJ40" s="70"/>
    </row>
    <row r="41" spans="1:62" x14ac:dyDescent="0.25">
      <c r="A41" s="69" t="s">
        <v>277</v>
      </c>
      <c r="B41" s="69" t="s">
        <v>293</v>
      </c>
      <c r="C41" s="69" t="s">
        <v>294</v>
      </c>
      <c r="D41" s="69">
        <v>104</v>
      </c>
      <c r="E41" s="69" t="s">
        <v>3</v>
      </c>
      <c r="F41" s="69" t="s">
        <v>210</v>
      </c>
      <c r="G41" s="69" t="s">
        <v>280</v>
      </c>
      <c r="H41" s="69" t="s">
        <v>295</v>
      </c>
      <c r="I41" s="70">
        <v>193</v>
      </c>
      <c r="J41" s="70">
        <v>103</v>
      </c>
      <c r="K41" s="20">
        <v>2.0777969999999999</v>
      </c>
      <c r="L41" s="70" t="s">
        <v>202</v>
      </c>
      <c r="M41" s="69"/>
      <c r="N41" s="70">
        <v>193</v>
      </c>
      <c r="O41" s="70">
        <v>103</v>
      </c>
      <c r="P41" s="20">
        <v>3.0100989999999999</v>
      </c>
      <c r="Q41" s="70" t="s">
        <v>202</v>
      </c>
      <c r="R41" s="69"/>
      <c r="S41" s="70"/>
      <c r="T41" s="70"/>
      <c r="U41" s="20"/>
      <c r="V41" s="70"/>
      <c r="W41" s="69"/>
      <c r="X41" s="70">
        <v>193</v>
      </c>
      <c r="Y41" s="70">
        <v>103</v>
      </c>
      <c r="Z41" s="20">
        <v>15.26459</v>
      </c>
      <c r="AA41" s="70" t="s">
        <v>203</v>
      </c>
      <c r="AB41" s="69"/>
      <c r="AC41" s="70"/>
      <c r="AD41" s="70"/>
      <c r="AE41" s="20"/>
      <c r="AF41" s="70"/>
      <c r="AG41" s="69"/>
      <c r="AH41" s="70"/>
      <c r="AI41" s="70"/>
      <c r="AJ41" s="20"/>
      <c r="AK41" s="70"/>
      <c r="AL41" s="69"/>
      <c r="AM41" s="70"/>
      <c r="AN41" s="70"/>
      <c r="AO41" s="70"/>
      <c r="AP41" s="70"/>
      <c r="AQ41" s="69"/>
      <c r="AR41" s="70"/>
      <c r="AS41" s="70"/>
      <c r="AT41" s="20"/>
      <c r="AU41" s="70"/>
      <c r="AV41" s="69"/>
      <c r="AW41" s="70"/>
      <c r="AX41" s="70"/>
      <c r="AY41" s="70"/>
      <c r="AZ41" s="70"/>
      <c r="BA41" s="69"/>
      <c r="BB41" s="70"/>
      <c r="BC41" s="70"/>
      <c r="BD41" s="20"/>
      <c r="BE41" s="70"/>
      <c r="BF41" s="69"/>
      <c r="BG41" s="70"/>
      <c r="BH41" s="70"/>
      <c r="BI41" s="70"/>
      <c r="BJ41" s="70"/>
    </row>
    <row r="42" spans="1:62" x14ac:dyDescent="0.25">
      <c r="A42" s="69" t="s">
        <v>277</v>
      </c>
      <c r="B42" s="69" t="s">
        <v>296</v>
      </c>
      <c r="C42" s="69" t="s">
        <v>297</v>
      </c>
      <c r="D42" s="69">
        <v>107</v>
      </c>
      <c r="E42" s="69" t="s">
        <v>3</v>
      </c>
      <c r="F42" s="69" t="s">
        <v>210</v>
      </c>
      <c r="G42" s="69" t="s">
        <v>280</v>
      </c>
      <c r="H42" s="69" t="s">
        <v>218</v>
      </c>
      <c r="I42" s="70">
        <v>327</v>
      </c>
      <c r="J42" s="70">
        <v>126</v>
      </c>
      <c r="K42" s="20">
        <v>2.7726449999999998</v>
      </c>
      <c r="L42" s="70" t="s">
        <v>202</v>
      </c>
      <c r="M42" s="69"/>
      <c r="N42" s="70">
        <v>327</v>
      </c>
      <c r="O42" s="70">
        <v>126</v>
      </c>
      <c r="P42" s="20">
        <v>4.1424180000000002</v>
      </c>
      <c r="Q42" s="70" t="s">
        <v>202</v>
      </c>
      <c r="R42" s="69"/>
      <c r="S42" s="70"/>
      <c r="T42" s="70"/>
      <c r="U42" s="20"/>
      <c r="V42" s="70"/>
      <c r="W42" s="69"/>
      <c r="X42" s="70">
        <v>327</v>
      </c>
      <c r="Y42" s="70">
        <v>126</v>
      </c>
      <c r="Z42" s="20">
        <v>20.2821</v>
      </c>
      <c r="AA42" s="70" t="s">
        <v>203</v>
      </c>
      <c r="AB42" s="69"/>
      <c r="AC42" s="70"/>
      <c r="AD42" s="70"/>
      <c r="AE42" s="20"/>
      <c r="AF42" s="70"/>
      <c r="AG42" s="69"/>
      <c r="AH42" s="70"/>
      <c r="AI42" s="70"/>
      <c r="AJ42" s="20"/>
      <c r="AK42" s="70"/>
      <c r="AL42" s="69"/>
      <c r="AM42" s="70"/>
      <c r="AN42" s="70"/>
      <c r="AO42" s="70"/>
      <c r="AP42" s="70"/>
      <c r="AQ42" s="69"/>
      <c r="AR42" s="70"/>
      <c r="AS42" s="70"/>
      <c r="AT42" s="20"/>
      <c r="AU42" s="70"/>
      <c r="AV42" s="69"/>
      <c r="AW42" s="70"/>
      <c r="AX42" s="70"/>
      <c r="AY42" s="70"/>
      <c r="AZ42" s="70"/>
      <c r="BA42" s="69"/>
      <c r="BB42" s="70"/>
      <c r="BC42" s="70"/>
      <c r="BD42" s="20"/>
      <c r="BE42" s="70"/>
      <c r="BF42" s="69"/>
      <c r="BG42" s="70"/>
      <c r="BH42" s="70"/>
      <c r="BI42" s="70"/>
      <c r="BJ42" s="70"/>
    </row>
    <row r="43" spans="1:62" x14ac:dyDescent="0.25">
      <c r="A43" s="69" t="s">
        <v>281</v>
      </c>
      <c r="B43" s="69" t="s">
        <v>298</v>
      </c>
      <c r="C43" s="69" t="s">
        <v>299</v>
      </c>
      <c r="D43" s="69">
        <v>108</v>
      </c>
      <c r="E43" s="69" t="s">
        <v>3</v>
      </c>
      <c r="F43" s="69" t="s">
        <v>210</v>
      </c>
      <c r="G43" s="69" t="s">
        <v>280</v>
      </c>
      <c r="H43" s="69" t="s">
        <v>218</v>
      </c>
      <c r="I43" s="70">
        <v>223</v>
      </c>
      <c r="J43" s="70">
        <v>223</v>
      </c>
      <c r="K43" s="20">
        <v>1.856071</v>
      </c>
      <c r="L43" s="70" t="s">
        <v>202</v>
      </c>
      <c r="M43" s="69"/>
      <c r="N43" s="70">
        <v>223</v>
      </c>
      <c r="O43" s="70">
        <v>223</v>
      </c>
      <c r="P43" s="20">
        <v>3.8</v>
      </c>
      <c r="Q43" s="70" t="s">
        <v>202</v>
      </c>
      <c r="R43" s="69"/>
      <c r="S43" s="70"/>
      <c r="T43" s="70"/>
      <c r="U43" s="20"/>
      <c r="V43" s="70"/>
      <c r="W43" s="69"/>
      <c r="X43" s="70">
        <v>223</v>
      </c>
      <c r="Y43" s="70">
        <v>223</v>
      </c>
      <c r="Z43" s="20">
        <v>21.26323</v>
      </c>
      <c r="AA43" s="70" t="s">
        <v>203</v>
      </c>
      <c r="AB43" s="69"/>
      <c r="AC43" s="70"/>
      <c r="AD43" s="70"/>
      <c r="AE43" s="20"/>
      <c r="AF43" s="70"/>
      <c r="AG43" s="69"/>
      <c r="AH43" s="70"/>
      <c r="AI43" s="70"/>
      <c r="AJ43" s="20"/>
      <c r="AK43" s="70"/>
      <c r="AL43" s="69"/>
      <c r="AM43" s="70"/>
      <c r="AN43" s="70"/>
      <c r="AO43" s="70"/>
      <c r="AP43" s="70"/>
      <c r="AQ43" s="69"/>
      <c r="AR43" s="70"/>
      <c r="AS43" s="70"/>
      <c r="AT43" s="20"/>
      <c r="AU43" s="70"/>
      <c r="AV43" s="69"/>
      <c r="AW43" s="70"/>
      <c r="AX43" s="70"/>
      <c r="AY43" s="70"/>
      <c r="AZ43" s="70"/>
      <c r="BA43" s="69"/>
      <c r="BB43" s="70"/>
      <c r="BC43" s="70"/>
      <c r="BD43" s="20"/>
      <c r="BE43" s="70"/>
      <c r="BF43" s="69"/>
      <c r="BG43" s="70"/>
      <c r="BH43" s="70"/>
      <c r="BI43" s="70"/>
      <c r="BJ43" s="70"/>
    </row>
    <row r="44" spans="1:62" x14ac:dyDescent="0.25">
      <c r="A44" s="69" t="s">
        <v>277</v>
      </c>
      <c r="B44" s="69" t="s">
        <v>300</v>
      </c>
      <c r="C44" s="69" t="s">
        <v>301</v>
      </c>
      <c r="D44" s="69">
        <v>110</v>
      </c>
      <c r="E44" s="69" t="s">
        <v>3</v>
      </c>
      <c r="F44" s="69" t="s">
        <v>210</v>
      </c>
      <c r="G44" s="69" t="s">
        <v>280</v>
      </c>
      <c r="H44" s="69" t="s">
        <v>218</v>
      </c>
      <c r="I44" s="70">
        <v>574</v>
      </c>
      <c r="J44" s="70">
        <v>285</v>
      </c>
      <c r="K44" s="20">
        <v>2.2682319999999998</v>
      </c>
      <c r="L44" s="70" t="s">
        <v>202</v>
      </c>
      <c r="M44" s="69"/>
      <c r="N44" s="70">
        <v>574</v>
      </c>
      <c r="O44" s="70">
        <v>285</v>
      </c>
      <c r="P44" s="20">
        <v>3.9719099999999998</v>
      </c>
      <c r="Q44" s="70" t="s">
        <v>202</v>
      </c>
      <c r="R44" s="69"/>
      <c r="S44" s="70"/>
      <c r="T44" s="70"/>
      <c r="U44" s="20"/>
      <c r="V44" s="70"/>
      <c r="W44" s="69"/>
      <c r="X44" s="70">
        <v>574</v>
      </c>
      <c r="Y44" s="70">
        <v>285</v>
      </c>
      <c r="Z44" s="20">
        <v>22.202290000000001</v>
      </c>
      <c r="AA44" s="70" t="s">
        <v>203</v>
      </c>
      <c r="AB44" s="69"/>
      <c r="AC44" s="70"/>
      <c r="AD44" s="70"/>
      <c r="AE44" s="20"/>
      <c r="AF44" s="70"/>
      <c r="AG44" s="69"/>
      <c r="AH44" s="70"/>
      <c r="AI44" s="70"/>
      <c r="AJ44" s="70"/>
      <c r="AK44" s="70"/>
      <c r="AL44" s="69"/>
      <c r="AM44" s="69">
        <v>574</v>
      </c>
      <c r="AN44" s="69">
        <v>285</v>
      </c>
      <c r="AO44" s="69"/>
      <c r="AP44" s="69" t="s">
        <v>205</v>
      </c>
      <c r="AQ44" s="69"/>
      <c r="AR44" s="70"/>
      <c r="AS44" s="70"/>
      <c r="AT44" s="20"/>
      <c r="AU44" s="70"/>
      <c r="AV44" s="69"/>
      <c r="AW44" s="70"/>
      <c r="AX44" s="70"/>
      <c r="AY44" s="70"/>
      <c r="AZ44" s="70"/>
      <c r="BA44" s="69"/>
      <c r="BB44" s="70"/>
      <c r="BC44" s="70"/>
      <c r="BD44" s="70"/>
      <c r="BE44" s="70"/>
      <c r="BF44" s="69"/>
      <c r="BG44" s="70"/>
      <c r="BH44" s="70"/>
      <c r="BI44" s="70"/>
      <c r="BJ44" s="70"/>
    </row>
    <row r="45" spans="1:62" x14ac:dyDescent="0.25">
      <c r="A45" s="69" t="s">
        <v>281</v>
      </c>
      <c r="B45" s="69" t="s">
        <v>302</v>
      </c>
      <c r="C45" s="69" t="s">
        <v>303</v>
      </c>
      <c r="D45" s="69">
        <v>111</v>
      </c>
      <c r="E45" s="69" t="s">
        <v>3</v>
      </c>
      <c r="F45" s="69" t="s">
        <v>210</v>
      </c>
      <c r="G45" s="69" t="s">
        <v>280</v>
      </c>
      <c r="H45" s="69" t="s">
        <v>218</v>
      </c>
      <c r="I45" s="70">
        <v>154</v>
      </c>
      <c r="J45" s="70">
        <v>157</v>
      </c>
      <c r="K45" s="20">
        <v>2.2849279999999998</v>
      </c>
      <c r="L45" s="70" t="s">
        <v>202</v>
      </c>
      <c r="M45" s="69"/>
      <c r="N45" s="70">
        <v>154</v>
      </c>
      <c r="O45" s="70">
        <v>157</v>
      </c>
      <c r="P45" s="20">
        <v>3.6643080000000001</v>
      </c>
      <c r="Q45" s="70" t="s">
        <v>202</v>
      </c>
      <c r="R45" s="69"/>
      <c r="S45" s="70"/>
      <c r="T45" s="70"/>
      <c r="U45" s="20"/>
      <c r="V45" s="70"/>
      <c r="W45" s="69"/>
      <c r="X45" s="70">
        <v>154</v>
      </c>
      <c r="Y45" s="70">
        <v>157</v>
      </c>
      <c r="Z45" s="20">
        <v>12.73518</v>
      </c>
      <c r="AA45" s="70" t="s">
        <v>203</v>
      </c>
      <c r="AB45" s="69"/>
      <c r="AC45" s="70"/>
      <c r="AD45" s="70"/>
      <c r="AE45" s="20"/>
      <c r="AF45" s="70"/>
      <c r="AG45" s="69"/>
      <c r="AH45" s="70"/>
      <c r="AI45" s="70"/>
      <c r="AJ45" s="70"/>
      <c r="AK45" s="70"/>
      <c r="AL45" s="69"/>
      <c r="AM45" s="69"/>
      <c r="AN45" s="69"/>
      <c r="AO45" s="69"/>
      <c r="AP45" s="69"/>
      <c r="AQ45" s="69"/>
      <c r="AR45" s="70"/>
      <c r="AS45" s="70"/>
      <c r="AT45" s="20"/>
      <c r="AU45" s="70"/>
      <c r="AV45" s="69"/>
      <c r="AW45" s="70"/>
      <c r="AX45" s="70"/>
      <c r="AY45" s="70"/>
      <c r="AZ45" s="70"/>
      <c r="BA45" s="69"/>
      <c r="BB45" s="70"/>
      <c r="BC45" s="70"/>
      <c r="BD45" s="70"/>
      <c r="BE45" s="70"/>
      <c r="BF45" s="69"/>
      <c r="BG45" s="70"/>
      <c r="BH45" s="70"/>
      <c r="BI45" s="70"/>
      <c r="BJ45" s="70"/>
    </row>
    <row r="46" spans="1:62" x14ac:dyDescent="0.25">
      <c r="A46" s="69" t="s">
        <v>195</v>
      </c>
      <c r="B46" s="69" t="s">
        <v>304</v>
      </c>
      <c r="C46" s="69" t="s">
        <v>305</v>
      </c>
      <c r="D46" s="69">
        <v>103</v>
      </c>
      <c r="E46" s="69" t="s">
        <v>3</v>
      </c>
      <c r="F46" s="69" t="s">
        <v>210</v>
      </c>
      <c r="G46" s="69" t="s">
        <v>280</v>
      </c>
      <c r="H46" s="69" t="s">
        <v>306</v>
      </c>
      <c r="I46" s="70">
        <v>71</v>
      </c>
      <c r="J46" s="70">
        <v>39</v>
      </c>
      <c r="K46" s="20">
        <v>2.0689989999999998</v>
      </c>
      <c r="L46" s="70" t="s">
        <v>202</v>
      </c>
      <c r="M46" s="69"/>
      <c r="N46" s="70">
        <v>71</v>
      </c>
      <c r="O46" s="70">
        <v>39</v>
      </c>
      <c r="P46" s="20">
        <v>54.167659999999998</v>
      </c>
      <c r="Q46" s="70" t="s">
        <v>212</v>
      </c>
      <c r="R46" s="69"/>
      <c r="S46" s="70"/>
      <c r="T46" s="70"/>
      <c r="U46" s="20"/>
      <c r="V46" s="70"/>
      <c r="W46" s="69"/>
      <c r="X46" s="70">
        <v>71</v>
      </c>
      <c r="Y46" s="70">
        <v>39</v>
      </c>
      <c r="Z46" s="20">
        <v>16.65729</v>
      </c>
      <c r="AA46" s="70" t="s">
        <v>203</v>
      </c>
      <c r="AB46" s="69"/>
      <c r="AC46" s="70"/>
      <c r="AD46" s="70"/>
      <c r="AE46" s="20"/>
      <c r="AF46" s="70"/>
      <c r="AG46" s="69"/>
      <c r="AH46" s="70"/>
      <c r="AI46" s="70"/>
      <c r="AJ46" s="70"/>
      <c r="AK46" s="70"/>
      <c r="AL46" s="69"/>
      <c r="AM46" s="69"/>
      <c r="AN46" s="69"/>
      <c r="AO46" s="69"/>
      <c r="AP46" s="69"/>
      <c r="AQ46" s="69"/>
      <c r="AR46" s="70"/>
      <c r="AS46" s="70"/>
      <c r="AT46" s="20"/>
      <c r="AU46" s="70"/>
      <c r="AV46" s="69"/>
      <c r="AW46" s="70"/>
      <c r="AX46" s="70"/>
      <c r="AY46" s="70"/>
      <c r="AZ46" s="70"/>
      <c r="BA46" s="69"/>
      <c r="BB46" s="70"/>
      <c r="BC46" s="70"/>
      <c r="BD46" s="70"/>
      <c r="BE46" s="70"/>
      <c r="BF46" s="69"/>
      <c r="BG46" s="69"/>
      <c r="BH46" s="69"/>
      <c r="BI46" s="69"/>
      <c r="BJ46" s="69"/>
    </row>
    <row r="47" spans="1:62" x14ac:dyDescent="0.25">
      <c r="A47" s="69"/>
      <c r="B47" s="69"/>
      <c r="C47" s="69"/>
      <c r="E47" s="69"/>
      <c r="F47" s="69"/>
      <c r="G47" s="69"/>
      <c r="H47" s="69"/>
      <c r="I47" s="70"/>
      <c r="J47" s="70"/>
      <c r="K47" s="20"/>
      <c r="L47" s="70"/>
      <c r="M47" s="69"/>
      <c r="N47" s="70"/>
      <c r="O47" s="70"/>
      <c r="P47" s="20"/>
      <c r="Q47" s="70"/>
      <c r="R47" s="69"/>
      <c r="S47" s="70"/>
      <c r="T47" s="70"/>
      <c r="U47" s="20"/>
      <c r="V47" s="70"/>
      <c r="W47" s="69"/>
      <c r="X47" s="70"/>
      <c r="Y47" s="70"/>
      <c r="Z47" s="20"/>
      <c r="AA47" s="70"/>
      <c r="AB47" s="69"/>
      <c r="AC47" s="70"/>
      <c r="AD47" s="70"/>
      <c r="AE47" s="20"/>
      <c r="AF47" s="70"/>
      <c r="AG47" s="69"/>
      <c r="AH47" s="70"/>
      <c r="AI47" s="70"/>
      <c r="AJ47" s="70"/>
      <c r="AK47" s="70"/>
      <c r="AL47" s="69"/>
      <c r="AM47" s="69"/>
      <c r="AN47" s="69"/>
      <c r="AO47" s="69"/>
      <c r="AP47" s="69"/>
      <c r="AQ47" s="69"/>
      <c r="AR47" s="70"/>
      <c r="AS47" s="70"/>
      <c r="AT47" s="20"/>
      <c r="AU47" s="70"/>
      <c r="AV47" s="69"/>
      <c r="AW47" s="70"/>
      <c r="AX47" s="70"/>
      <c r="AY47" s="70"/>
      <c r="AZ47" s="70"/>
      <c r="BA47" s="69"/>
      <c r="BB47" s="70"/>
      <c r="BC47" s="70"/>
      <c r="BD47" s="70"/>
      <c r="BE47" s="70"/>
      <c r="BF47" s="69"/>
      <c r="BG47" s="69"/>
      <c r="BH47" s="69"/>
      <c r="BI47" s="69"/>
      <c r="BJ47" s="69"/>
    </row>
    <row r="48" spans="1:62" x14ac:dyDescent="0.25">
      <c r="A48" s="22"/>
      <c r="B48" s="22" t="s">
        <v>229</v>
      </c>
      <c r="C48" s="22"/>
      <c r="D48" s="22"/>
      <c r="E48" s="22"/>
      <c r="F48" s="22"/>
      <c r="G48" s="22"/>
      <c r="H48" s="22"/>
      <c r="I48" s="23"/>
      <c r="J48" s="23"/>
      <c r="K48" s="24">
        <v>2.312646</v>
      </c>
      <c r="L48" s="23" t="s">
        <v>202</v>
      </c>
      <c r="M48" s="22"/>
      <c r="N48" s="23"/>
      <c r="O48" s="23"/>
      <c r="P48" s="24">
        <v>10.35478</v>
      </c>
      <c r="Q48" s="23" t="s">
        <v>202</v>
      </c>
      <c r="R48" s="22"/>
      <c r="S48" s="23"/>
      <c r="T48" s="23"/>
      <c r="U48" s="24">
        <v>73.078609999999998</v>
      </c>
      <c r="V48" s="23" t="s">
        <v>213</v>
      </c>
      <c r="W48" s="22"/>
      <c r="X48" s="23"/>
      <c r="Y48" s="23"/>
      <c r="Z48" s="24">
        <v>18.475539999999999</v>
      </c>
      <c r="AA48" s="23" t="s">
        <v>203</v>
      </c>
      <c r="AB48" s="22"/>
      <c r="AC48" s="23"/>
      <c r="AD48" s="23"/>
      <c r="AE48" s="24">
        <v>14.060499999999999</v>
      </c>
      <c r="AF48" s="23" t="s">
        <v>204</v>
      </c>
      <c r="AG48" s="22"/>
      <c r="AH48" s="23"/>
      <c r="AI48" s="23"/>
      <c r="AJ48" s="24">
        <v>9.2018579999999996</v>
      </c>
      <c r="AK48" s="23" t="s">
        <v>204</v>
      </c>
      <c r="AL48" s="22"/>
      <c r="AM48" s="22"/>
      <c r="AN48" s="22"/>
      <c r="AO48" s="27">
        <v>9.7821169999999995</v>
      </c>
      <c r="AP48" s="22" t="s">
        <v>205</v>
      </c>
      <c r="AQ48" s="22"/>
      <c r="AR48" s="23"/>
      <c r="AS48" s="23"/>
      <c r="AT48" s="24">
        <v>1.2228250000000001</v>
      </c>
      <c r="AU48" s="23" t="s">
        <v>202</v>
      </c>
      <c r="AV48" s="22"/>
      <c r="AW48" s="23"/>
      <c r="AX48" s="23"/>
      <c r="AY48" s="24">
        <v>0.92175180000000001</v>
      </c>
      <c r="AZ48" s="23" t="s">
        <v>202</v>
      </c>
      <c r="BA48" s="22"/>
      <c r="BB48" s="23"/>
      <c r="BC48" s="23"/>
      <c r="BD48" s="24">
        <v>0.3099326</v>
      </c>
      <c r="BE48" s="23" t="s">
        <v>202</v>
      </c>
      <c r="BF48" s="22"/>
      <c r="BG48" s="22"/>
      <c r="BH48" s="22"/>
      <c r="BI48" s="27">
        <v>2.095218</v>
      </c>
      <c r="BJ48" s="22" t="s">
        <v>202</v>
      </c>
    </row>
    <row r="49" spans="1:62" x14ac:dyDescent="0.25">
      <c r="A49" s="69"/>
      <c r="B49" s="69"/>
      <c r="C49" s="69"/>
      <c r="E49" s="69"/>
      <c r="F49" s="69"/>
      <c r="G49" s="69"/>
      <c r="H49" s="69"/>
      <c r="I49" s="69"/>
      <c r="J49" s="69"/>
      <c r="K49" s="28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70"/>
      <c r="Y49" s="70"/>
      <c r="Z49" s="20"/>
      <c r="AA49" s="70"/>
      <c r="AB49" s="69"/>
      <c r="AC49" s="70"/>
      <c r="AD49" s="70"/>
      <c r="AE49" s="70"/>
      <c r="AF49" s="70"/>
      <c r="AG49" s="69"/>
      <c r="AH49" s="70"/>
      <c r="AI49" s="70"/>
      <c r="AJ49" s="70"/>
      <c r="AK49" s="70"/>
      <c r="AL49" s="69"/>
      <c r="AM49" s="69"/>
      <c r="AN49" s="69"/>
      <c r="AO49" s="69"/>
      <c r="AP49" s="69"/>
      <c r="AQ49" s="69"/>
      <c r="AR49" s="70"/>
      <c r="AS49" s="70"/>
      <c r="AT49" s="20"/>
      <c r="AU49" s="70"/>
      <c r="AV49" s="69"/>
      <c r="AW49" s="70"/>
      <c r="AX49" s="70"/>
      <c r="AY49" s="70"/>
      <c r="AZ49" s="70"/>
      <c r="BA49" s="69"/>
      <c r="BB49" s="70"/>
      <c r="BC49" s="70"/>
      <c r="BD49" s="70"/>
      <c r="BE49" s="70"/>
      <c r="BF49" s="69"/>
      <c r="BG49" s="69"/>
      <c r="BH49" s="69"/>
      <c r="BI49" s="69"/>
      <c r="BJ49" s="69"/>
    </row>
    <row r="50" spans="1:62" x14ac:dyDescent="0.25">
      <c r="A50" s="26"/>
      <c r="B50" s="26" t="s">
        <v>230</v>
      </c>
      <c r="C50" s="26"/>
      <c r="D50" s="26"/>
      <c r="E50" s="26"/>
      <c r="F50" s="26"/>
      <c r="G50" s="26"/>
      <c r="H50" s="26"/>
      <c r="I50" s="26">
        <f>SUM(I14:I46)</f>
        <v>6367</v>
      </c>
      <c r="J50" s="26">
        <f>SUM(J14:J46)</f>
        <v>3328</v>
      </c>
      <c r="K50" s="26"/>
      <c r="L50" s="26"/>
      <c r="M50" s="26"/>
      <c r="N50" s="26">
        <f>SUM(N14:N46)</f>
        <v>2313</v>
      </c>
      <c r="O50" s="26">
        <f>SUM(O14:O46)</f>
        <v>1372</v>
      </c>
      <c r="P50" s="26"/>
      <c r="Q50" s="26"/>
      <c r="R50" s="26"/>
      <c r="S50" s="26">
        <f>SUM(S14:S46)</f>
        <v>1095</v>
      </c>
      <c r="T50" s="26">
        <f>SUM(T14:T46)</f>
        <v>551</v>
      </c>
      <c r="U50" s="26"/>
      <c r="V50" s="26"/>
      <c r="W50" s="26"/>
      <c r="X50" s="26">
        <f>SUM(X14:X46)</f>
        <v>7244</v>
      </c>
      <c r="Y50" s="26">
        <f>SUM(Y14:Y46)</f>
        <v>3551</v>
      </c>
      <c r="Z50" s="26"/>
      <c r="AA50" s="26"/>
      <c r="AB50" s="26"/>
      <c r="AC50" s="26">
        <f>SUM(AC14:AC46)</f>
        <v>2971</v>
      </c>
      <c r="AD50" s="26">
        <f>SUM(AD14:AD46)</f>
        <v>1631</v>
      </c>
      <c r="AE50" s="26"/>
      <c r="AF50" s="26"/>
      <c r="AG50" s="26"/>
      <c r="AH50" s="26">
        <f>SUM(AH14:AH46)</f>
        <v>2106</v>
      </c>
      <c r="AI50" s="26">
        <f>SUM(AI14:AI46)</f>
        <v>1302</v>
      </c>
      <c r="AJ50" s="26"/>
      <c r="AK50" s="26"/>
      <c r="AL50" s="26"/>
      <c r="AM50" s="26">
        <f t="shared" ref="AM50:BH50" si="0">SUM(AM14:AM46)</f>
        <v>3097</v>
      </c>
      <c r="AN50" s="26">
        <f t="shared" si="0"/>
        <v>1479</v>
      </c>
      <c r="AO50" s="26"/>
      <c r="AP50" s="26"/>
      <c r="AQ50" s="26"/>
      <c r="AR50" s="26">
        <f t="shared" si="0"/>
        <v>951</v>
      </c>
      <c r="AS50" s="26">
        <f t="shared" si="0"/>
        <v>584</v>
      </c>
      <c r="AT50" s="26"/>
      <c r="AU50" s="26"/>
      <c r="AV50" s="26"/>
      <c r="AW50" s="26">
        <f t="shared" si="0"/>
        <v>710</v>
      </c>
      <c r="AX50" s="26">
        <f t="shared" si="0"/>
        <v>337</v>
      </c>
      <c r="AY50" s="26"/>
      <c r="AZ50" s="26"/>
      <c r="BA50" s="26"/>
      <c r="BB50" s="26">
        <f t="shared" si="0"/>
        <v>710</v>
      </c>
      <c r="BC50" s="26">
        <f t="shared" si="0"/>
        <v>337</v>
      </c>
      <c r="BD50" s="26"/>
      <c r="BE50" s="26"/>
      <c r="BF50" s="26"/>
      <c r="BG50" s="26">
        <f t="shared" si="0"/>
        <v>651</v>
      </c>
      <c r="BH50" s="26">
        <f t="shared" si="0"/>
        <v>358</v>
      </c>
      <c r="BI50" s="26"/>
      <c r="BJ50" s="26"/>
    </row>
    <row r="51" spans="1:62" x14ac:dyDescent="0.25">
      <c r="A51" s="15" t="s">
        <v>495</v>
      </c>
      <c r="B51" s="14"/>
      <c r="C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x14ac:dyDescent="0.25">
      <c r="A52" s="14" t="s">
        <v>458</v>
      </c>
      <c r="B52" s="14"/>
      <c r="C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x14ac:dyDescent="0.25">
      <c r="A53" s="14"/>
      <c r="B53" s="14"/>
      <c r="C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</sheetData>
  <mergeCells count="11">
    <mergeCell ref="AH1:AK1"/>
    <mergeCell ref="I1:L1"/>
    <mergeCell ref="N1:Q1"/>
    <mergeCell ref="S1:V1"/>
    <mergeCell ref="X1:AA1"/>
    <mergeCell ref="AC1:AF1"/>
    <mergeCell ref="AM1:AP1"/>
    <mergeCell ref="AR1:AU1"/>
    <mergeCell ref="AW1:AZ1"/>
    <mergeCell ref="BB1:BE1"/>
    <mergeCell ref="BG1:BJ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5"/>
  <sheetViews>
    <sheetView workbookViewId="0">
      <pane xSplit="6960" topLeftCell="AD1"/>
      <selection activeCell="A34" sqref="A34"/>
      <selection pane="topRight" activeCell="AI23" sqref="AI23"/>
    </sheetView>
  </sheetViews>
  <sheetFormatPr defaultColWidth="8.85546875" defaultRowHeight="15" x14ac:dyDescent="0.25"/>
  <cols>
    <col min="1" max="1" width="33.7109375" style="2" customWidth="1"/>
    <col min="2" max="2" width="5.7109375" style="2" customWidth="1"/>
    <col min="3" max="3" width="8.7109375" style="2" customWidth="1"/>
    <col min="4" max="4" width="5.7109375" style="2" customWidth="1"/>
    <col min="5" max="5" width="8.7109375" style="2" customWidth="1"/>
    <col min="6" max="6" width="5.7109375" style="2" customWidth="1"/>
    <col min="7" max="7" width="8.7109375" style="2" customWidth="1"/>
    <col min="8" max="8" width="5.7109375" style="2" customWidth="1"/>
    <col min="9" max="9" width="8.7109375" style="2" customWidth="1"/>
    <col min="11" max="11" width="21.140625" style="13" customWidth="1"/>
    <col min="12" max="12" width="4.140625" style="11" customWidth="1"/>
    <col min="13" max="13" width="13" style="12" customWidth="1"/>
    <col min="14" max="14" width="4" style="11" customWidth="1"/>
    <col min="15" max="15" width="13.85546875" style="12" customWidth="1"/>
    <col min="16" max="16" width="4.7109375" style="11" customWidth="1"/>
    <col min="17" max="17" width="9.28515625" style="12" customWidth="1"/>
    <col min="18" max="18" width="8.85546875" style="68" customWidth="1"/>
    <col min="19" max="19" width="12" style="12" customWidth="1"/>
    <col min="20" max="20" width="4.7109375" style="11" customWidth="1"/>
    <col min="21" max="21" width="9.28515625" style="12" customWidth="1"/>
    <col min="22" max="22" width="4.7109375" style="11" customWidth="1"/>
    <col min="23" max="25" width="9.28515625" style="45" customWidth="1"/>
    <col min="27" max="27" width="23.42578125" bestFit="1" customWidth="1"/>
    <col min="28" max="28" width="23.140625" bestFit="1" customWidth="1"/>
    <col min="29" max="29" width="22.7109375" bestFit="1" customWidth="1"/>
    <col min="30" max="30" width="13.85546875" style="30" bestFit="1" customWidth="1"/>
    <col min="31" max="32" width="13.85546875" style="30" customWidth="1"/>
    <col min="33" max="33" width="6.5703125" bestFit="1" customWidth="1"/>
    <col min="34" max="34" width="9.7109375" style="30" bestFit="1" customWidth="1"/>
    <col min="35" max="35" width="10.42578125" style="30" bestFit="1" customWidth="1"/>
    <col min="36" max="36" width="10.42578125" style="30" customWidth="1"/>
    <col min="37" max="37" width="4.85546875" style="30" bestFit="1" customWidth="1"/>
    <col min="38" max="38" width="9.7109375" style="30" bestFit="1" customWidth="1"/>
    <col min="39" max="39" width="11.28515625" customWidth="1"/>
    <col min="40" max="40" width="11.28515625" style="30" customWidth="1"/>
    <col min="41" max="41" width="4" bestFit="1" customWidth="1"/>
    <col min="42" max="42" width="9.7109375" style="30" bestFit="1" customWidth="1"/>
    <col min="43" max="43" width="4" bestFit="1" customWidth="1"/>
    <col min="44" max="44" width="9.7109375" style="30" bestFit="1" customWidth="1"/>
    <col min="45" max="45" width="5" bestFit="1" customWidth="1"/>
    <col min="46" max="46" width="9.7109375" style="30" bestFit="1" customWidth="1"/>
    <col min="47" max="48" width="9.7109375" style="30" customWidth="1"/>
    <col min="49" max="50" width="12.28515625" style="30" customWidth="1"/>
    <col min="51" max="51" width="5" bestFit="1" customWidth="1"/>
    <col min="52" max="52" width="9.7109375" style="30" bestFit="1" customWidth="1"/>
    <col min="53" max="53" width="5" bestFit="1" customWidth="1"/>
    <col min="54" max="54" width="9.7109375" bestFit="1" customWidth="1"/>
  </cols>
  <sheetData>
    <row r="1" spans="1:54" s="1" customFormat="1" ht="15.75" thickBot="1" x14ac:dyDescent="0.3">
      <c r="A1" s="2"/>
      <c r="B1" s="158" t="s">
        <v>307</v>
      </c>
      <c r="C1" s="158"/>
      <c r="D1" s="159"/>
      <c r="E1" s="159"/>
      <c r="F1" s="159"/>
      <c r="G1" s="159"/>
      <c r="H1" s="159"/>
      <c r="I1" s="159"/>
      <c r="K1" s="13"/>
      <c r="L1" s="143" t="s">
        <v>493</v>
      </c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5"/>
      <c r="AA1" s="166" t="s">
        <v>355</v>
      </c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8"/>
    </row>
    <row r="2" spans="1:54" s="56" customFormat="1" ht="12.75" thickBot="1" x14ac:dyDescent="0.25">
      <c r="A2" s="83"/>
      <c r="B2" s="146" t="s">
        <v>168</v>
      </c>
      <c r="C2" s="147"/>
      <c r="D2" s="146" t="s">
        <v>169</v>
      </c>
      <c r="E2" s="152"/>
      <c r="F2" s="146" t="s">
        <v>81</v>
      </c>
      <c r="G2" s="147"/>
      <c r="H2" s="160" t="s">
        <v>0</v>
      </c>
      <c r="I2" s="161"/>
      <c r="K2" s="43"/>
      <c r="L2" s="153" t="s">
        <v>5</v>
      </c>
      <c r="M2" s="154"/>
      <c r="N2" s="153" t="s">
        <v>171</v>
      </c>
      <c r="O2" s="154"/>
      <c r="P2" s="146" t="s">
        <v>82</v>
      </c>
      <c r="Q2" s="147"/>
      <c r="R2" s="146" t="s">
        <v>83</v>
      </c>
      <c r="S2" s="147"/>
      <c r="T2" s="146" t="s">
        <v>84</v>
      </c>
      <c r="U2" s="147"/>
      <c r="V2" s="146" t="s">
        <v>85</v>
      </c>
      <c r="W2" s="152"/>
      <c r="X2" s="146" t="s">
        <v>308</v>
      </c>
      <c r="Y2" s="147"/>
      <c r="AA2" s="57" t="s">
        <v>365</v>
      </c>
      <c r="AB2" s="58" t="s">
        <v>494</v>
      </c>
      <c r="AC2" s="58" t="s">
        <v>366</v>
      </c>
      <c r="AD2" s="58" t="s">
        <v>367</v>
      </c>
      <c r="AE2" s="59" t="s">
        <v>375</v>
      </c>
      <c r="AF2" s="59" t="s">
        <v>368</v>
      </c>
      <c r="AG2" s="163" t="s">
        <v>357</v>
      </c>
      <c r="AH2" s="163"/>
      <c r="AI2" s="163" t="s">
        <v>362</v>
      </c>
      <c r="AJ2" s="163"/>
      <c r="AK2" s="163" t="s">
        <v>361</v>
      </c>
      <c r="AL2" s="163"/>
      <c r="AM2" s="163" t="s">
        <v>358</v>
      </c>
      <c r="AN2" s="163"/>
      <c r="AO2" s="163" t="s">
        <v>360</v>
      </c>
      <c r="AP2" s="163"/>
      <c r="AQ2" s="163" t="s">
        <v>459</v>
      </c>
      <c r="AR2" s="163"/>
      <c r="AS2" s="163" t="s">
        <v>359</v>
      </c>
      <c r="AT2" s="163"/>
      <c r="AU2" s="163" t="s">
        <v>373</v>
      </c>
      <c r="AV2" s="163"/>
      <c r="AW2" s="163" t="s">
        <v>374</v>
      </c>
      <c r="AX2" s="163"/>
      <c r="AY2" s="163" t="s">
        <v>363</v>
      </c>
      <c r="AZ2" s="163"/>
      <c r="BA2" s="163" t="s">
        <v>364</v>
      </c>
      <c r="BB2" s="165"/>
    </row>
    <row r="3" spans="1:54" s="56" customFormat="1" ht="12.75" thickBot="1" x14ac:dyDescent="0.25">
      <c r="A3" s="116" t="s">
        <v>6</v>
      </c>
      <c r="B3" s="128">
        <v>787</v>
      </c>
      <c r="C3" s="129"/>
      <c r="D3" s="133">
        <v>792</v>
      </c>
      <c r="E3" s="135"/>
      <c r="F3" s="133" t="s">
        <v>86</v>
      </c>
      <c r="G3" s="134"/>
      <c r="H3" s="141">
        <v>11806</v>
      </c>
      <c r="I3" s="142"/>
      <c r="K3" s="8" t="s">
        <v>6</v>
      </c>
      <c r="L3" s="156">
        <v>860</v>
      </c>
      <c r="M3" s="157"/>
      <c r="N3" s="156">
        <v>947</v>
      </c>
      <c r="O3" s="157"/>
      <c r="P3" s="126" t="s">
        <v>87</v>
      </c>
      <c r="Q3" s="127"/>
      <c r="R3" s="126" t="s">
        <v>88</v>
      </c>
      <c r="S3" s="127"/>
      <c r="T3" s="126" t="s">
        <v>89</v>
      </c>
      <c r="U3" s="127"/>
      <c r="V3" s="126" t="s">
        <v>90</v>
      </c>
      <c r="W3" s="155"/>
      <c r="X3" s="126">
        <v>20077</v>
      </c>
      <c r="Y3" s="127"/>
      <c r="AA3" s="52"/>
      <c r="AB3" s="53"/>
      <c r="AC3" s="53"/>
      <c r="AD3" s="53"/>
      <c r="AE3" s="53"/>
      <c r="AF3" s="53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4"/>
    </row>
    <row r="4" spans="1:54" s="56" customFormat="1" ht="15" customHeight="1" x14ac:dyDescent="0.2">
      <c r="A4" s="44" t="s">
        <v>7</v>
      </c>
      <c r="B4" s="75"/>
      <c r="C4" s="76"/>
      <c r="D4" s="84"/>
      <c r="E4" s="86"/>
      <c r="F4" s="84"/>
      <c r="G4" s="82"/>
      <c r="H4" s="139"/>
      <c r="I4" s="140"/>
      <c r="K4" s="44" t="s">
        <v>91</v>
      </c>
      <c r="L4" s="151"/>
      <c r="M4" s="140"/>
      <c r="N4" s="151"/>
      <c r="O4" s="140"/>
      <c r="P4" s="148"/>
      <c r="Q4" s="149"/>
      <c r="R4" s="148"/>
      <c r="S4" s="149"/>
      <c r="T4" s="148"/>
      <c r="U4" s="149"/>
      <c r="V4" s="148"/>
      <c r="W4" s="150"/>
      <c r="X4" s="128"/>
      <c r="Y4" s="129"/>
      <c r="AA4" s="52"/>
      <c r="AB4" s="53"/>
      <c r="AC4" s="53"/>
      <c r="AD4" s="53"/>
      <c r="AE4" s="53"/>
      <c r="AF4" s="53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4"/>
    </row>
    <row r="5" spans="1:54" s="56" customFormat="1" ht="12" x14ac:dyDescent="0.2">
      <c r="A5" s="9" t="s">
        <v>8</v>
      </c>
      <c r="B5" s="128" t="s">
        <v>9</v>
      </c>
      <c r="C5" s="129"/>
      <c r="D5" s="128" t="s">
        <v>10</v>
      </c>
      <c r="E5" s="130"/>
      <c r="F5" s="128" t="s">
        <v>92</v>
      </c>
      <c r="G5" s="129"/>
      <c r="H5" s="138"/>
      <c r="I5" s="132"/>
      <c r="K5" s="9" t="s">
        <v>8</v>
      </c>
      <c r="L5" s="131" t="s">
        <v>11</v>
      </c>
      <c r="M5" s="132"/>
      <c r="N5" s="131" t="s">
        <v>12</v>
      </c>
      <c r="O5" s="132"/>
      <c r="P5" s="128" t="s">
        <v>93</v>
      </c>
      <c r="Q5" s="129"/>
      <c r="R5" s="128" t="s">
        <v>94</v>
      </c>
      <c r="S5" s="129"/>
      <c r="T5" s="128" t="s">
        <v>95</v>
      </c>
      <c r="U5" s="129"/>
      <c r="V5" s="128" t="s">
        <v>96</v>
      </c>
      <c r="W5" s="130"/>
      <c r="X5" s="128"/>
      <c r="Y5" s="129"/>
      <c r="AA5" s="52"/>
      <c r="AB5" s="53"/>
      <c r="AC5" s="53"/>
      <c r="AD5" s="53"/>
      <c r="AE5" s="53"/>
      <c r="AF5" s="53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4"/>
    </row>
    <row r="6" spans="1:54" s="56" customFormat="1" ht="12" x14ac:dyDescent="0.2">
      <c r="A6" s="9" t="s">
        <v>13</v>
      </c>
      <c r="B6" s="128" t="s">
        <v>14</v>
      </c>
      <c r="C6" s="129"/>
      <c r="D6" s="128" t="s">
        <v>15</v>
      </c>
      <c r="E6" s="130"/>
      <c r="F6" s="128" t="s">
        <v>97</v>
      </c>
      <c r="G6" s="129"/>
      <c r="H6" s="138"/>
      <c r="I6" s="132"/>
      <c r="K6" s="9" t="s">
        <v>13</v>
      </c>
      <c r="L6" s="131"/>
      <c r="M6" s="132"/>
      <c r="N6" s="131"/>
      <c r="O6" s="132"/>
      <c r="P6" s="128" t="s">
        <v>98</v>
      </c>
      <c r="Q6" s="129"/>
      <c r="R6" s="128"/>
      <c r="S6" s="129"/>
      <c r="T6" s="128"/>
      <c r="U6" s="129"/>
      <c r="V6" s="128"/>
      <c r="W6" s="130"/>
      <c r="X6" s="128"/>
      <c r="Y6" s="129"/>
      <c r="AA6" s="52"/>
      <c r="AB6" s="53"/>
      <c r="AC6" s="53"/>
      <c r="AD6" s="53"/>
      <c r="AE6" s="53"/>
      <c r="AF6" s="53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4"/>
    </row>
    <row r="7" spans="1:54" s="56" customFormat="1" ht="12" x14ac:dyDescent="0.2">
      <c r="A7" s="9" t="s">
        <v>16</v>
      </c>
      <c r="B7" s="128" t="s">
        <v>17</v>
      </c>
      <c r="C7" s="129"/>
      <c r="D7" s="128" t="s">
        <v>15</v>
      </c>
      <c r="E7" s="130"/>
      <c r="F7" s="75"/>
      <c r="G7" s="78"/>
      <c r="H7" s="138"/>
      <c r="I7" s="132"/>
      <c r="K7" s="9" t="s">
        <v>16</v>
      </c>
      <c r="L7" s="131"/>
      <c r="M7" s="132"/>
      <c r="N7" s="131"/>
      <c r="O7" s="132"/>
      <c r="P7" s="128"/>
      <c r="Q7" s="129"/>
      <c r="R7" s="128" t="s">
        <v>99</v>
      </c>
      <c r="S7" s="129"/>
      <c r="T7" s="128" t="s">
        <v>100</v>
      </c>
      <c r="U7" s="129"/>
      <c r="V7" s="128" t="s">
        <v>101</v>
      </c>
      <c r="W7" s="130"/>
      <c r="X7" s="128"/>
      <c r="Y7" s="129"/>
      <c r="AA7" s="52"/>
      <c r="AB7" s="53"/>
      <c r="AC7" s="53"/>
      <c r="AD7" s="53"/>
      <c r="AE7" s="53"/>
      <c r="AF7" s="53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4"/>
    </row>
    <row r="8" spans="1:54" s="56" customFormat="1" ht="12" x14ac:dyDescent="0.2">
      <c r="A8" s="60" t="s">
        <v>18</v>
      </c>
      <c r="B8" s="75"/>
      <c r="C8" s="76"/>
      <c r="D8" s="75"/>
      <c r="E8" s="77"/>
      <c r="F8" s="75"/>
      <c r="G8" s="78"/>
      <c r="H8" s="138"/>
      <c r="I8" s="132"/>
      <c r="K8" s="60" t="s">
        <v>18</v>
      </c>
      <c r="L8" s="131"/>
      <c r="M8" s="132"/>
      <c r="N8" s="131"/>
      <c r="O8" s="132"/>
      <c r="P8" s="128"/>
      <c r="Q8" s="129"/>
      <c r="R8" s="128"/>
      <c r="S8" s="129"/>
      <c r="T8" s="128"/>
      <c r="U8" s="129"/>
      <c r="V8" s="128"/>
      <c r="W8" s="130"/>
      <c r="X8" s="128"/>
      <c r="Y8" s="129"/>
      <c r="AA8" s="52"/>
      <c r="AB8" s="53"/>
      <c r="AC8" s="53"/>
      <c r="AD8" s="53"/>
      <c r="AE8" s="53"/>
      <c r="AF8" s="53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4"/>
    </row>
    <row r="9" spans="1:54" s="56" customFormat="1" ht="12" x14ac:dyDescent="0.2">
      <c r="A9" s="10" t="s">
        <v>19</v>
      </c>
      <c r="B9" s="128" t="s">
        <v>20</v>
      </c>
      <c r="C9" s="129"/>
      <c r="D9" s="128" t="s">
        <v>21</v>
      </c>
      <c r="E9" s="130"/>
      <c r="F9" s="128" t="s">
        <v>102</v>
      </c>
      <c r="G9" s="129"/>
      <c r="H9" s="138"/>
      <c r="I9" s="132"/>
      <c r="K9" s="10" t="s">
        <v>19</v>
      </c>
      <c r="L9" s="131"/>
      <c r="M9" s="132"/>
      <c r="N9" s="131"/>
      <c r="O9" s="132"/>
      <c r="P9" s="128" t="s">
        <v>103</v>
      </c>
      <c r="Q9" s="129"/>
      <c r="R9" s="128" t="s">
        <v>104</v>
      </c>
      <c r="S9" s="129"/>
      <c r="T9" s="128"/>
      <c r="U9" s="129"/>
      <c r="V9" s="128"/>
      <c r="W9" s="130"/>
      <c r="X9" s="128"/>
      <c r="Y9" s="129"/>
      <c r="AA9" s="52"/>
      <c r="AB9" s="53"/>
      <c r="AC9" s="53"/>
      <c r="AD9" s="53"/>
      <c r="AE9" s="53"/>
      <c r="AF9" s="53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4"/>
    </row>
    <row r="10" spans="1:54" s="56" customFormat="1" ht="12" x14ac:dyDescent="0.2">
      <c r="A10" s="10" t="s">
        <v>2</v>
      </c>
      <c r="B10" s="128"/>
      <c r="C10" s="129"/>
      <c r="D10" s="128"/>
      <c r="E10" s="130"/>
      <c r="F10" s="128" t="s">
        <v>105</v>
      </c>
      <c r="G10" s="129"/>
      <c r="H10" s="138"/>
      <c r="I10" s="132"/>
      <c r="K10" s="10" t="s">
        <v>2</v>
      </c>
      <c r="L10" s="131"/>
      <c r="M10" s="132"/>
      <c r="N10" s="131"/>
      <c r="O10" s="132"/>
      <c r="P10" s="128"/>
      <c r="Q10" s="129"/>
      <c r="R10" s="128" t="s">
        <v>106</v>
      </c>
      <c r="S10" s="129"/>
      <c r="T10" s="128"/>
      <c r="U10" s="129"/>
      <c r="V10" s="128"/>
      <c r="W10" s="130"/>
      <c r="X10" s="128"/>
      <c r="Y10" s="129"/>
      <c r="AA10" s="52"/>
      <c r="AB10" s="53"/>
      <c r="AC10" s="53"/>
      <c r="AD10" s="53"/>
      <c r="AE10" s="53"/>
      <c r="AF10" s="53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4"/>
    </row>
    <row r="11" spans="1:54" s="56" customFormat="1" ht="12" x14ac:dyDescent="0.2">
      <c r="A11" s="10" t="s">
        <v>22</v>
      </c>
      <c r="B11" s="128" t="s">
        <v>166</v>
      </c>
      <c r="C11" s="129"/>
      <c r="D11" s="128" t="s">
        <v>23</v>
      </c>
      <c r="E11" s="130"/>
      <c r="F11" s="128" t="s">
        <v>107</v>
      </c>
      <c r="G11" s="129"/>
      <c r="H11" s="138"/>
      <c r="I11" s="132"/>
      <c r="K11" s="10" t="s">
        <v>22</v>
      </c>
      <c r="L11" s="131"/>
      <c r="M11" s="132"/>
      <c r="N11" s="131"/>
      <c r="O11" s="132"/>
      <c r="P11" s="128" t="s">
        <v>108</v>
      </c>
      <c r="Q11" s="129"/>
      <c r="R11" s="128" t="s">
        <v>109</v>
      </c>
      <c r="S11" s="129"/>
      <c r="T11" s="128" t="s">
        <v>110</v>
      </c>
      <c r="U11" s="129"/>
      <c r="V11" s="128" t="s">
        <v>111</v>
      </c>
      <c r="W11" s="130"/>
      <c r="X11" s="128"/>
      <c r="Y11" s="129"/>
      <c r="AA11" s="52"/>
      <c r="AB11" s="53"/>
      <c r="AC11" s="53"/>
      <c r="AD11" s="53"/>
      <c r="AE11" s="53"/>
      <c r="AF11" s="53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4"/>
    </row>
    <row r="12" spans="1:54" s="56" customFormat="1" ht="12" x14ac:dyDescent="0.2">
      <c r="A12" s="10" t="s">
        <v>4</v>
      </c>
      <c r="B12" s="128" t="s">
        <v>24</v>
      </c>
      <c r="C12" s="129"/>
      <c r="D12" s="128" t="s">
        <v>25</v>
      </c>
      <c r="E12" s="130"/>
      <c r="F12" s="128" t="s">
        <v>112</v>
      </c>
      <c r="G12" s="129"/>
      <c r="H12" s="138"/>
      <c r="I12" s="132"/>
      <c r="K12" s="10" t="s">
        <v>4</v>
      </c>
      <c r="L12" s="131" t="s">
        <v>26</v>
      </c>
      <c r="M12" s="132"/>
      <c r="N12" s="131" t="s">
        <v>27</v>
      </c>
      <c r="O12" s="132"/>
      <c r="P12" s="128" t="s">
        <v>113</v>
      </c>
      <c r="Q12" s="129"/>
      <c r="R12" s="128" t="s">
        <v>114</v>
      </c>
      <c r="S12" s="129"/>
      <c r="T12" s="128" t="s">
        <v>115</v>
      </c>
      <c r="U12" s="129"/>
      <c r="V12" s="128" t="s">
        <v>116</v>
      </c>
      <c r="W12" s="130"/>
      <c r="X12" s="128"/>
      <c r="Y12" s="129"/>
      <c r="AA12" s="52"/>
      <c r="AB12" s="53"/>
      <c r="AC12" s="53"/>
      <c r="AD12" s="53"/>
      <c r="AE12" s="53"/>
      <c r="AF12" s="53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4"/>
    </row>
    <row r="13" spans="1:54" s="56" customFormat="1" ht="12.75" thickBot="1" x14ac:dyDescent="0.25">
      <c r="A13" s="7" t="s">
        <v>3</v>
      </c>
      <c r="B13" s="128" t="s">
        <v>28</v>
      </c>
      <c r="C13" s="129"/>
      <c r="D13" s="133" t="s">
        <v>28</v>
      </c>
      <c r="E13" s="135"/>
      <c r="F13" s="133" t="s">
        <v>117</v>
      </c>
      <c r="G13" s="134"/>
      <c r="H13" s="141"/>
      <c r="I13" s="142"/>
      <c r="K13" s="7" t="s">
        <v>3</v>
      </c>
      <c r="L13" s="36"/>
      <c r="M13" s="37"/>
      <c r="N13" s="36"/>
      <c r="O13" s="37"/>
      <c r="P13" s="133" t="s">
        <v>118</v>
      </c>
      <c r="Q13" s="134"/>
      <c r="R13" s="133" t="s">
        <v>119</v>
      </c>
      <c r="S13" s="134"/>
      <c r="T13" s="133" t="s">
        <v>120</v>
      </c>
      <c r="U13" s="134"/>
      <c r="V13" s="133" t="s">
        <v>121</v>
      </c>
      <c r="W13" s="135"/>
      <c r="X13" s="128"/>
      <c r="Y13" s="129"/>
      <c r="AA13" s="52"/>
      <c r="AB13" s="53"/>
      <c r="AC13" s="53"/>
      <c r="AD13" s="53"/>
      <c r="AE13" s="53"/>
      <c r="AF13" s="53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4"/>
    </row>
    <row r="14" spans="1:54" s="56" customFormat="1" ht="15" customHeight="1" x14ac:dyDescent="0.2">
      <c r="A14" s="61" t="s">
        <v>167</v>
      </c>
      <c r="B14" s="75"/>
      <c r="C14" s="76"/>
      <c r="D14" s="84"/>
      <c r="E14" s="86"/>
      <c r="F14" s="84"/>
      <c r="G14" s="85"/>
      <c r="H14" s="139"/>
      <c r="I14" s="140"/>
      <c r="K14" s="61" t="s">
        <v>170</v>
      </c>
      <c r="L14" s="40"/>
      <c r="M14" s="41"/>
      <c r="N14" s="40"/>
      <c r="O14" s="41"/>
      <c r="P14" s="47"/>
      <c r="Q14" s="55"/>
      <c r="R14" s="65"/>
      <c r="S14" s="55"/>
      <c r="T14" s="47"/>
      <c r="U14" s="55"/>
      <c r="V14" s="47"/>
      <c r="W14" s="48"/>
      <c r="X14" s="47"/>
      <c r="Y14" s="55"/>
      <c r="AA14" s="49" t="s">
        <v>6</v>
      </c>
      <c r="AB14" s="50" t="s">
        <v>6</v>
      </c>
      <c r="AC14" s="50" t="s">
        <v>6</v>
      </c>
      <c r="AD14" s="50" t="s">
        <v>6</v>
      </c>
      <c r="AE14" s="50" t="s">
        <v>6</v>
      </c>
      <c r="AF14" s="50" t="s">
        <v>6</v>
      </c>
      <c r="AG14" s="50" t="s">
        <v>6</v>
      </c>
      <c r="AH14" s="50" t="s">
        <v>369</v>
      </c>
      <c r="AI14" s="50" t="s">
        <v>6</v>
      </c>
      <c r="AJ14" s="50" t="s">
        <v>369</v>
      </c>
      <c r="AK14" s="50" t="s">
        <v>6</v>
      </c>
      <c r="AL14" s="50" t="s">
        <v>369</v>
      </c>
      <c r="AM14" s="50" t="s">
        <v>6</v>
      </c>
      <c r="AN14" s="50" t="s">
        <v>369</v>
      </c>
      <c r="AO14" s="50" t="s">
        <v>6</v>
      </c>
      <c r="AP14" s="50" t="s">
        <v>369</v>
      </c>
      <c r="AQ14" s="50" t="s">
        <v>6</v>
      </c>
      <c r="AR14" s="50" t="s">
        <v>369</v>
      </c>
      <c r="AS14" s="50" t="s">
        <v>6</v>
      </c>
      <c r="AT14" s="50" t="s">
        <v>369</v>
      </c>
      <c r="AU14" s="50" t="s">
        <v>6</v>
      </c>
      <c r="AV14" s="50" t="s">
        <v>369</v>
      </c>
      <c r="AW14" s="50" t="s">
        <v>6</v>
      </c>
      <c r="AX14" s="50" t="s">
        <v>369</v>
      </c>
      <c r="AY14" s="50" t="s">
        <v>6</v>
      </c>
      <c r="AZ14" s="50" t="s">
        <v>369</v>
      </c>
      <c r="BA14" s="50" t="s">
        <v>6</v>
      </c>
      <c r="BB14" s="51" t="s">
        <v>369</v>
      </c>
    </row>
    <row r="15" spans="1:54" s="56" customFormat="1" ht="15" customHeight="1" x14ac:dyDescent="0.2">
      <c r="A15" s="9" t="s">
        <v>29</v>
      </c>
      <c r="B15" s="75">
        <v>775</v>
      </c>
      <c r="C15" s="76" t="s">
        <v>30</v>
      </c>
      <c r="D15" s="75">
        <v>781</v>
      </c>
      <c r="E15" s="77" t="s">
        <v>31</v>
      </c>
      <c r="F15" s="75">
        <v>5846</v>
      </c>
      <c r="G15" s="76" t="s">
        <v>122</v>
      </c>
      <c r="H15" s="136"/>
      <c r="I15" s="137"/>
      <c r="K15" s="9" t="s">
        <v>29</v>
      </c>
      <c r="L15" s="38">
        <v>860</v>
      </c>
      <c r="M15" s="39" t="s">
        <v>32</v>
      </c>
      <c r="N15" s="38">
        <v>947</v>
      </c>
      <c r="O15" s="39" t="s">
        <v>33</v>
      </c>
      <c r="P15" s="32">
        <v>6565</v>
      </c>
      <c r="Q15" s="33" t="s">
        <v>123</v>
      </c>
      <c r="R15" s="66" t="s">
        <v>407</v>
      </c>
      <c r="S15" s="33" t="s">
        <v>124</v>
      </c>
      <c r="T15" s="32" t="s">
        <v>125</v>
      </c>
      <c r="U15" s="33" t="s">
        <v>126</v>
      </c>
      <c r="V15" s="32">
        <v>1722</v>
      </c>
      <c r="W15" s="42" t="s">
        <v>127</v>
      </c>
      <c r="X15" s="32"/>
      <c r="Y15" s="33"/>
      <c r="AA15" s="52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88"/>
      <c r="AU15" s="53"/>
      <c r="AV15" s="53"/>
      <c r="AW15" s="53"/>
      <c r="AX15" s="53"/>
      <c r="AY15" s="53"/>
      <c r="AZ15" s="53"/>
      <c r="BA15" s="53"/>
      <c r="BB15" s="54"/>
    </row>
    <row r="16" spans="1:54" s="56" customFormat="1" ht="12" x14ac:dyDescent="0.2">
      <c r="A16" s="60" t="s">
        <v>353</v>
      </c>
      <c r="B16" s="75"/>
      <c r="C16" s="76"/>
      <c r="D16" s="75"/>
      <c r="E16" s="77"/>
      <c r="F16" s="75"/>
      <c r="G16" s="76"/>
      <c r="H16" s="138"/>
      <c r="I16" s="132"/>
      <c r="K16" s="60" t="s">
        <v>353</v>
      </c>
      <c r="L16" s="34"/>
      <c r="M16" s="35"/>
      <c r="N16" s="34"/>
      <c r="O16" s="35"/>
      <c r="P16" s="32"/>
      <c r="Q16" s="33"/>
      <c r="R16" s="66"/>
      <c r="S16" s="33"/>
      <c r="T16" s="32"/>
      <c r="U16" s="33"/>
      <c r="V16" s="32"/>
      <c r="W16" s="42"/>
      <c r="X16" s="32"/>
      <c r="Y16" s="33"/>
      <c r="AA16" s="52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88"/>
      <c r="AS16" s="53"/>
      <c r="AT16" s="88"/>
      <c r="AU16" s="53"/>
      <c r="AV16" s="53"/>
      <c r="AW16" s="53"/>
      <c r="AX16" s="53"/>
      <c r="AY16" s="53"/>
      <c r="AZ16" s="88"/>
      <c r="BA16" s="88"/>
      <c r="BB16" s="120"/>
    </row>
    <row r="17" spans="1:54" s="56" customFormat="1" ht="12" x14ac:dyDescent="0.2">
      <c r="A17" s="10" t="s">
        <v>34</v>
      </c>
      <c r="B17" s="75"/>
      <c r="C17" s="76"/>
      <c r="D17" s="75"/>
      <c r="E17" s="77"/>
      <c r="F17" s="75">
        <v>510</v>
      </c>
      <c r="G17" s="76" t="s">
        <v>128</v>
      </c>
      <c r="H17" s="138"/>
      <c r="I17" s="132"/>
      <c r="K17" s="10" t="s">
        <v>34</v>
      </c>
      <c r="L17" s="34"/>
      <c r="M17" s="35"/>
      <c r="N17" s="34"/>
      <c r="O17" s="35"/>
      <c r="P17" s="32"/>
      <c r="Q17" s="33"/>
      <c r="R17" s="66"/>
      <c r="S17" s="33"/>
      <c r="T17" s="32">
        <v>6201</v>
      </c>
      <c r="U17" s="33" t="s">
        <v>129</v>
      </c>
      <c r="V17" s="32">
        <v>1589</v>
      </c>
      <c r="W17" s="42" t="s">
        <v>130</v>
      </c>
      <c r="X17" s="46">
        <v>15234</v>
      </c>
      <c r="Y17" s="33"/>
      <c r="AA17" s="52"/>
      <c r="AB17" s="53"/>
      <c r="AC17" s="53"/>
      <c r="AD17" s="53"/>
      <c r="AE17" s="53"/>
      <c r="AF17" s="53"/>
      <c r="AG17" s="121">
        <v>6707</v>
      </c>
      <c r="AH17" s="88" t="s">
        <v>492</v>
      </c>
      <c r="AI17" s="53">
        <v>556</v>
      </c>
      <c r="AJ17" s="88" t="s">
        <v>460</v>
      </c>
      <c r="AK17" s="53">
        <v>1699</v>
      </c>
      <c r="AL17" s="88" t="s">
        <v>461</v>
      </c>
      <c r="AM17" s="53">
        <v>5716</v>
      </c>
      <c r="AN17" s="88"/>
      <c r="AO17" s="53">
        <v>922</v>
      </c>
      <c r="AP17" s="88" t="s">
        <v>462</v>
      </c>
      <c r="AQ17" s="53">
        <v>608</v>
      </c>
      <c r="AR17" s="88" t="s">
        <v>487</v>
      </c>
      <c r="AS17" s="53">
        <v>5419</v>
      </c>
      <c r="AT17" s="88" t="s">
        <v>488</v>
      </c>
      <c r="AU17" s="53"/>
      <c r="AV17" s="53"/>
      <c r="AW17" s="53"/>
      <c r="AX17" s="53"/>
      <c r="AY17" s="53">
        <v>8230</v>
      </c>
      <c r="AZ17" s="88" t="s">
        <v>489</v>
      </c>
      <c r="BA17" s="88">
        <v>1275</v>
      </c>
      <c r="BB17" s="120" t="s">
        <v>490</v>
      </c>
    </row>
    <row r="18" spans="1:54" s="56" customFormat="1" ht="12" x14ac:dyDescent="0.2">
      <c r="A18" s="10" t="s">
        <v>35</v>
      </c>
      <c r="B18" s="75">
        <v>683</v>
      </c>
      <c r="C18" s="76" t="s">
        <v>36</v>
      </c>
      <c r="D18" s="75">
        <v>752</v>
      </c>
      <c r="E18" s="77" t="s">
        <v>37</v>
      </c>
      <c r="F18" s="75">
        <v>5636</v>
      </c>
      <c r="G18" s="76" t="s">
        <v>131</v>
      </c>
      <c r="H18" s="136"/>
      <c r="I18" s="137"/>
      <c r="K18" s="10" t="s">
        <v>354</v>
      </c>
      <c r="L18" s="38">
        <v>858</v>
      </c>
      <c r="M18" s="39" t="s">
        <v>38</v>
      </c>
      <c r="N18" s="38">
        <v>945</v>
      </c>
      <c r="O18" s="39" t="s">
        <v>39</v>
      </c>
      <c r="P18" s="32">
        <v>6565</v>
      </c>
      <c r="Q18" s="33" t="s">
        <v>132</v>
      </c>
      <c r="R18" s="66"/>
      <c r="S18" s="33"/>
      <c r="T18" s="32">
        <v>6319</v>
      </c>
      <c r="U18" s="33" t="s">
        <v>133</v>
      </c>
      <c r="V18" s="32">
        <v>1717</v>
      </c>
      <c r="W18" s="42" t="s">
        <v>134</v>
      </c>
      <c r="X18" s="46">
        <v>20077</v>
      </c>
      <c r="Y18" s="33"/>
      <c r="AA18" s="52"/>
      <c r="AB18" s="53"/>
      <c r="AC18" s="53"/>
      <c r="AD18" s="53"/>
      <c r="AE18" s="53"/>
      <c r="AF18" s="53"/>
      <c r="AG18" s="121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88"/>
      <c r="AS18" s="53"/>
      <c r="AT18" s="88"/>
      <c r="AU18" s="53"/>
      <c r="AV18" s="53"/>
      <c r="AW18" s="53"/>
      <c r="AX18" s="53"/>
      <c r="AY18" s="53"/>
      <c r="AZ18" s="88"/>
      <c r="BA18" s="88"/>
      <c r="BB18" s="120"/>
    </row>
    <row r="19" spans="1:54" s="56" customFormat="1" ht="12" x14ac:dyDescent="0.2">
      <c r="A19" s="10" t="s">
        <v>484</v>
      </c>
      <c r="B19" s="75">
        <v>743</v>
      </c>
      <c r="C19" s="76" t="s">
        <v>41</v>
      </c>
      <c r="D19" s="75">
        <v>753</v>
      </c>
      <c r="E19" s="77" t="s">
        <v>42</v>
      </c>
      <c r="F19" s="75">
        <v>5171</v>
      </c>
      <c r="G19" s="76" t="s">
        <v>135</v>
      </c>
      <c r="H19" s="136"/>
      <c r="I19" s="137"/>
      <c r="K19" s="10" t="s">
        <v>40</v>
      </c>
      <c r="L19" s="38">
        <v>848</v>
      </c>
      <c r="M19" s="39" t="s">
        <v>43</v>
      </c>
      <c r="N19" s="38">
        <v>941</v>
      </c>
      <c r="O19" s="39" t="s">
        <v>44</v>
      </c>
      <c r="P19" s="32">
        <v>6257</v>
      </c>
      <c r="Q19" s="33" t="s">
        <v>136</v>
      </c>
      <c r="R19" s="66"/>
      <c r="S19" s="33"/>
      <c r="T19" s="32">
        <v>6261</v>
      </c>
      <c r="U19" s="33" t="s">
        <v>137</v>
      </c>
      <c r="V19" s="32">
        <v>1709</v>
      </c>
      <c r="W19" s="42" t="s">
        <v>138</v>
      </c>
      <c r="X19" s="32"/>
      <c r="Y19" s="33"/>
      <c r="AA19" s="52">
        <v>37215</v>
      </c>
      <c r="AB19" s="53"/>
      <c r="AC19" s="53"/>
      <c r="AD19" s="53"/>
      <c r="AE19" s="53"/>
      <c r="AF19" s="53"/>
      <c r="AG19" s="121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88"/>
      <c r="AU19" s="53"/>
      <c r="AV19" s="53"/>
      <c r="AW19" s="53"/>
      <c r="AX19" s="53"/>
      <c r="AY19" s="53"/>
      <c r="AZ19" s="88"/>
      <c r="BA19" s="88"/>
      <c r="BB19" s="120"/>
    </row>
    <row r="20" spans="1:54" s="56" customFormat="1" ht="12" x14ac:dyDescent="0.2">
      <c r="A20" s="60" t="s">
        <v>45</v>
      </c>
      <c r="B20" s="5"/>
      <c r="C20" s="62"/>
      <c r="D20" s="5"/>
      <c r="E20" s="6"/>
      <c r="F20" s="5"/>
      <c r="G20" s="62"/>
      <c r="H20" s="138"/>
      <c r="I20" s="132"/>
      <c r="K20" s="60" t="s">
        <v>45</v>
      </c>
      <c r="L20" s="34"/>
      <c r="M20" s="35"/>
      <c r="N20" s="34"/>
      <c r="O20" s="35"/>
      <c r="P20" s="5"/>
      <c r="Q20" s="62"/>
      <c r="R20" s="67"/>
      <c r="S20" s="62"/>
      <c r="T20" s="5"/>
      <c r="U20" s="62"/>
      <c r="V20" s="5"/>
      <c r="W20" s="6"/>
      <c r="X20" s="5"/>
      <c r="Y20" s="62"/>
      <c r="AA20" s="52"/>
      <c r="AB20" s="53"/>
      <c r="AC20" s="53"/>
      <c r="AD20" s="53"/>
      <c r="AE20" s="53"/>
      <c r="AF20" s="53"/>
      <c r="AG20" s="121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88"/>
      <c r="BA20" s="88"/>
      <c r="BB20" s="120"/>
    </row>
    <row r="21" spans="1:54" s="56" customFormat="1" ht="12" x14ac:dyDescent="0.2">
      <c r="A21" s="10" t="s">
        <v>46</v>
      </c>
      <c r="B21" s="75">
        <v>775</v>
      </c>
      <c r="C21" s="76" t="s">
        <v>47</v>
      </c>
      <c r="D21" s="75">
        <v>781</v>
      </c>
      <c r="E21" s="77" t="s">
        <v>48</v>
      </c>
      <c r="F21" s="75">
        <v>5636</v>
      </c>
      <c r="G21" s="76" t="s">
        <v>139</v>
      </c>
      <c r="H21" s="136"/>
      <c r="I21" s="137"/>
      <c r="K21" s="10" t="s">
        <v>46</v>
      </c>
      <c r="L21" s="38">
        <v>859</v>
      </c>
      <c r="M21" s="39" t="s">
        <v>49</v>
      </c>
      <c r="N21" s="38">
        <v>945</v>
      </c>
      <c r="O21" s="39" t="s">
        <v>50</v>
      </c>
      <c r="P21" s="32">
        <v>6565</v>
      </c>
      <c r="Q21" s="33" t="s">
        <v>140</v>
      </c>
      <c r="R21" s="66">
        <v>19808</v>
      </c>
      <c r="S21" s="33" t="s">
        <v>141</v>
      </c>
      <c r="T21" s="32">
        <v>6331</v>
      </c>
      <c r="U21" s="33" t="s">
        <v>142</v>
      </c>
      <c r="V21" s="32">
        <v>1719</v>
      </c>
      <c r="W21" s="42" t="s">
        <v>143</v>
      </c>
      <c r="X21" s="32"/>
      <c r="Y21" s="33"/>
      <c r="AA21" s="52"/>
      <c r="AB21" s="53"/>
      <c r="AC21" s="53"/>
      <c r="AD21" s="53">
        <v>40720</v>
      </c>
      <c r="AE21" s="53"/>
      <c r="AF21" s="53"/>
      <c r="AG21" s="121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>
        <v>4160</v>
      </c>
      <c r="AV21" s="113" t="s">
        <v>477</v>
      </c>
      <c r="AW21" s="88">
        <v>2170</v>
      </c>
      <c r="AX21" s="88" t="s">
        <v>141</v>
      </c>
      <c r="AY21" s="53"/>
      <c r="AZ21" s="53"/>
      <c r="BA21" s="53"/>
      <c r="BB21" s="54"/>
    </row>
    <row r="22" spans="1:54" s="56" customFormat="1" ht="12" x14ac:dyDescent="0.2">
      <c r="A22" s="10" t="s">
        <v>51</v>
      </c>
      <c r="B22" s="75">
        <v>775</v>
      </c>
      <c r="C22" s="76" t="s">
        <v>52</v>
      </c>
      <c r="D22" s="75">
        <v>781</v>
      </c>
      <c r="E22" s="77" t="s">
        <v>53</v>
      </c>
      <c r="F22" s="75">
        <v>5636</v>
      </c>
      <c r="G22" s="76" t="s">
        <v>144</v>
      </c>
      <c r="H22" s="136"/>
      <c r="I22" s="137"/>
      <c r="K22" s="10" t="s">
        <v>51</v>
      </c>
      <c r="L22" s="38">
        <v>854</v>
      </c>
      <c r="M22" s="39" t="s">
        <v>54</v>
      </c>
      <c r="N22" s="38">
        <v>945</v>
      </c>
      <c r="O22" s="39" t="s">
        <v>55</v>
      </c>
      <c r="P22" s="32">
        <v>6565</v>
      </c>
      <c r="Q22" s="33" t="s">
        <v>145</v>
      </c>
      <c r="R22" s="66">
        <v>19122</v>
      </c>
      <c r="S22" s="33" t="s">
        <v>145</v>
      </c>
      <c r="T22" s="32">
        <v>6331</v>
      </c>
      <c r="U22" s="33" t="s">
        <v>146</v>
      </c>
      <c r="V22" s="32">
        <v>1717</v>
      </c>
      <c r="W22" s="42" t="s">
        <v>146</v>
      </c>
      <c r="X22" s="32"/>
      <c r="Y22" s="33"/>
      <c r="AA22" s="52"/>
      <c r="AB22" s="53"/>
      <c r="AC22" s="53"/>
      <c r="AD22" s="53">
        <v>42208</v>
      </c>
      <c r="AE22" s="53"/>
      <c r="AF22" s="53"/>
      <c r="AG22" s="121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>
        <v>4161</v>
      </c>
      <c r="AV22" s="113" t="s">
        <v>146</v>
      </c>
      <c r="AW22" s="88">
        <v>2171</v>
      </c>
      <c r="AX22" s="88" t="s">
        <v>470</v>
      </c>
      <c r="AY22" s="53"/>
      <c r="AZ22" s="53"/>
      <c r="BA22" s="53"/>
      <c r="BB22" s="54"/>
    </row>
    <row r="23" spans="1:54" s="56" customFormat="1" ht="12" x14ac:dyDescent="0.2">
      <c r="A23" s="10" t="s">
        <v>56</v>
      </c>
      <c r="B23" s="75">
        <v>618</v>
      </c>
      <c r="C23" s="76" t="s">
        <v>57</v>
      </c>
      <c r="D23" s="75">
        <v>781</v>
      </c>
      <c r="E23" s="77" t="s">
        <v>58</v>
      </c>
      <c r="F23" s="3">
        <v>5554</v>
      </c>
      <c r="G23" s="119" t="s">
        <v>147</v>
      </c>
      <c r="H23" s="136"/>
      <c r="I23" s="137"/>
      <c r="K23" s="10" t="s">
        <v>56</v>
      </c>
      <c r="L23" s="38">
        <v>837</v>
      </c>
      <c r="M23" s="39" t="s">
        <v>59</v>
      </c>
      <c r="N23" s="38">
        <v>943</v>
      </c>
      <c r="O23" s="39" t="s">
        <v>60</v>
      </c>
      <c r="P23" s="32">
        <v>6421</v>
      </c>
      <c r="Q23" s="33" t="s">
        <v>147</v>
      </c>
      <c r="R23" s="66">
        <v>19123</v>
      </c>
      <c r="S23" s="33" t="s">
        <v>148</v>
      </c>
      <c r="T23" s="32">
        <v>6281</v>
      </c>
      <c r="U23" s="33" t="s">
        <v>58</v>
      </c>
      <c r="V23" s="32">
        <v>1715</v>
      </c>
      <c r="W23" s="42" t="s">
        <v>149</v>
      </c>
      <c r="X23" s="32"/>
      <c r="Y23" s="33"/>
      <c r="AA23" s="52"/>
      <c r="AB23" s="53"/>
      <c r="AC23" s="53"/>
      <c r="AD23" s="53">
        <v>39186</v>
      </c>
      <c r="AE23" s="53"/>
      <c r="AF23" s="53"/>
      <c r="AG23" s="121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>
        <v>4118</v>
      </c>
      <c r="AV23" s="113" t="s">
        <v>478</v>
      </c>
      <c r="AW23" s="88">
        <v>2083</v>
      </c>
      <c r="AX23" s="88" t="s">
        <v>471</v>
      </c>
      <c r="AY23" s="53"/>
      <c r="AZ23" s="53"/>
      <c r="BA23" s="53"/>
      <c r="BB23" s="54"/>
    </row>
    <row r="24" spans="1:54" s="56" customFormat="1" ht="12" x14ac:dyDescent="0.2">
      <c r="A24" s="10" t="s">
        <v>61</v>
      </c>
      <c r="B24" s="75">
        <v>775</v>
      </c>
      <c r="C24" s="76" t="s">
        <v>62</v>
      </c>
      <c r="D24" s="75">
        <v>781</v>
      </c>
      <c r="E24" s="77" t="s">
        <v>63</v>
      </c>
      <c r="F24" s="75">
        <v>5636</v>
      </c>
      <c r="G24" s="76" t="s">
        <v>150</v>
      </c>
      <c r="H24" s="136"/>
      <c r="I24" s="137"/>
      <c r="K24" s="10" t="s">
        <v>61</v>
      </c>
      <c r="L24" s="38">
        <v>858</v>
      </c>
      <c r="M24" s="39" t="s">
        <v>64</v>
      </c>
      <c r="N24" s="38">
        <v>945</v>
      </c>
      <c r="O24" s="39" t="s">
        <v>65</v>
      </c>
      <c r="P24" s="32">
        <v>6564</v>
      </c>
      <c r="Q24" s="33" t="s">
        <v>151</v>
      </c>
      <c r="R24" s="66">
        <v>19806</v>
      </c>
      <c r="S24" s="33" t="s">
        <v>408</v>
      </c>
      <c r="T24" s="32">
        <v>6331</v>
      </c>
      <c r="U24" s="33" t="s">
        <v>152</v>
      </c>
      <c r="V24" s="32">
        <v>1717</v>
      </c>
      <c r="W24" s="42" t="s">
        <v>153</v>
      </c>
      <c r="X24" s="32"/>
      <c r="Y24" s="33"/>
      <c r="AA24" s="52"/>
      <c r="AB24" s="53"/>
      <c r="AC24" s="53"/>
      <c r="AD24" s="53">
        <v>39859</v>
      </c>
      <c r="AE24" s="53"/>
      <c r="AF24" s="53"/>
      <c r="AG24" s="121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>
        <v>4160</v>
      </c>
      <c r="AV24" s="88" t="s">
        <v>485</v>
      </c>
      <c r="AW24" s="88">
        <v>2170</v>
      </c>
      <c r="AX24" s="88" t="s">
        <v>486</v>
      </c>
      <c r="AY24" s="53"/>
      <c r="AZ24" s="53"/>
      <c r="BA24" s="53"/>
      <c r="BB24" s="54"/>
    </row>
    <row r="25" spans="1:54" s="56" customFormat="1" ht="12" x14ac:dyDescent="0.2">
      <c r="A25" s="60" t="s">
        <v>4</v>
      </c>
      <c r="B25" s="5"/>
      <c r="C25" s="62"/>
      <c r="D25" s="5"/>
      <c r="E25" s="6"/>
      <c r="F25" s="5"/>
      <c r="G25" s="62"/>
      <c r="H25" s="138"/>
      <c r="I25" s="132"/>
      <c r="K25" s="60" t="s">
        <v>4</v>
      </c>
      <c r="L25" s="34"/>
      <c r="M25" s="35"/>
      <c r="N25" s="34"/>
      <c r="O25" s="35"/>
      <c r="P25" s="5"/>
      <c r="Q25" s="62"/>
      <c r="R25" s="67"/>
      <c r="S25" s="62"/>
      <c r="T25" s="5"/>
      <c r="U25" s="62"/>
      <c r="V25" s="5"/>
      <c r="W25" s="6"/>
      <c r="X25" s="5"/>
      <c r="Y25" s="62"/>
      <c r="AA25" s="52"/>
      <c r="AB25" s="53"/>
      <c r="AC25" s="53"/>
      <c r="AD25" s="53"/>
      <c r="AE25" s="53"/>
      <c r="AF25" s="53"/>
      <c r="AG25" s="121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88"/>
      <c r="AW25" s="88"/>
      <c r="AX25" s="88"/>
      <c r="AY25" s="53"/>
      <c r="AZ25" s="53"/>
      <c r="BA25" s="53"/>
      <c r="BB25" s="54"/>
    </row>
    <row r="26" spans="1:54" s="56" customFormat="1" ht="12" x14ac:dyDescent="0.2">
      <c r="A26" s="10" t="s">
        <v>66</v>
      </c>
      <c r="B26" s="75">
        <v>775</v>
      </c>
      <c r="C26" s="76" t="s">
        <v>67</v>
      </c>
      <c r="D26" s="75">
        <v>780</v>
      </c>
      <c r="E26" s="77" t="s">
        <v>68</v>
      </c>
      <c r="F26" s="75">
        <v>5844</v>
      </c>
      <c r="G26" s="76" t="s">
        <v>154</v>
      </c>
      <c r="H26" s="118">
        <v>11806</v>
      </c>
      <c r="I26" s="35" t="s">
        <v>70</v>
      </c>
      <c r="K26" s="10" t="s">
        <v>66</v>
      </c>
      <c r="L26" s="38">
        <v>857</v>
      </c>
      <c r="M26" s="39" t="s">
        <v>69</v>
      </c>
      <c r="N26" s="38">
        <v>947</v>
      </c>
      <c r="O26" s="39" t="s">
        <v>172</v>
      </c>
      <c r="P26" s="32">
        <v>6563</v>
      </c>
      <c r="Q26" s="33" t="s">
        <v>155</v>
      </c>
      <c r="R26" s="66">
        <v>20343</v>
      </c>
      <c r="S26" s="33" t="s">
        <v>409</v>
      </c>
      <c r="T26" s="32">
        <v>5836</v>
      </c>
      <c r="U26" s="33" t="s">
        <v>156</v>
      </c>
      <c r="V26" s="32">
        <v>1719</v>
      </c>
      <c r="W26" s="42" t="s">
        <v>157</v>
      </c>
      <c r="X26" s="32"/>
      <c r="Y26" s="33"/>
      <c r="AA26" s="52"/>
      <c r="AB26" s="53">
        <v>83563</v>
      </c>
      <c r="AC26" s="53"/>
      <c r="AD26" s="53"/>
      <c r="AE26" s="53"/>
      <c r="AF26" s="53"/>
      <c r="AG26" s="121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>
        <v>4331</v>
      </c>
      <c r="AV26" s="88" t="s">
        <v>479</v>
      </c>
      <c r="AW26" s="88">
        <v>2375</v>
      </c>
      <c r="AX26" s="88" t="s">
        <v>472</v>
      </c>
      <c r="AY26" s="53"/>
      <c r="AZ26" s="53"/>
      <c r="BA26" s="53"/>
      <c r="BB26" s="54"/>
    </row>
    <row r="27" spans="1:54" s="56" customFormat="1" ht="12" x14ac:dyDescent="0.2">
      <c r="A27" s="10" t="s">
        <v>71</v>
      </c>
      <c r="B27" s="75">
        <v>765</v>
      </c>
      <c r="C27" s="76" t="s">
        <v>72</v>
      </c>
      <c r="D27" s="75">
        <v>778</v>
      </c>
      <c r="E27" s="77" t="s">
        <v>73</v>
      </c>
      <c r="F27" s="75">
        <v>5845</v>
      </c>
      <c r="G27" s="76" t="s">
        <v>158</v>
      </c>
      <c r="H27" s="136"/>
      <c r="I27" s="137"/>
      <c r="K27" s="10" t="s">
        <v>71</v>
      </c>
      <c r="L27" s="38">
        <v>856</v>
      </c>
      <c r="M27" s="39" t="s">
        <v>74</v>
      </c>
      <c r="N27" s="38">
        <v>946</v>
      </c>
      <c r="O27" s="39" t="s">
        <v>75</v>
      </c>
      <c r="P27" s="32">
        <v>6550</v>
      </c>
      <c r="Q27" s="33" t="s">
        <v>159</v>
      </c>
      <c r="R27" s="66">
        <v>20356</v>
      </c>
      <c r="S27" s="33" t="s">
        <v>410</v>
      </c>
      <c r="T27" s="32">
        <v>5835</v>
      </c>
      <c r="U27" s="33" t="s">
        <v>160</v>
      </c>
      <c r="V27" s="32">
        <v>1709</v>
      </c>
      <c r="W27" s="42" t="s">
        <v>161</v>
      </c>
      <c r="X27" s="32"/>
      <c r="Y27" s="33"/>
      <c r="AA27" s="52"/>
      <c r="AB27" s="53"/>
      <c r="AC27" s="53"/>
      <c r="AD27" s="53"/>
      <c r="AE27" s="53"/>
      <c r="AF27" s="53"/>
      <c r="AG27" s="121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>
        <v>3954</v>
      </c>
      <c r="AV27" s="88" t="s">
        <v>480</v>
      </c>
      <c r="AW27" s="88">
        <v>2096</v>
      </c>
      <c r="AX27" s="88" t="s">
        <v>473</v>
      </c>
      <c r="AY27" s="53"/>
      <c r="AZ27" s="53"/>
      <c r="BA27" s="53"/>
      <c r="BB27" s="54"/>
    </row>
    <row r="28" spans="1:54" s="56" customFormat="1" ht="12.75" thickBot="1" x14ac:dyDescent="0.25">
      <c r="A28" s="10" t="s">
        <v>76</v>
      </c>
      <c r="B28" s="75">
        <v>775</v>
      </c>
      <c r="C28" s="76" t="s">
        <v>77</v>
      </c>
      <c r="D28" s="79">
        <v>781</v>
      </c>
      <c r="E28" s="81" t="s">
        <v>78</v>
      </c>
      <c r="F28" s="79">
        <v>5845</v>
      </c>
      <c r="G28" s="80" t="s">
        <v>162</v>
      </c>
      <c r="H28" s="136"/>
      <c r="I28" s="137"/>
      <c r="K28" s="10" t="s">
        <v>76</v>
      </c>
      <c r="L28" s="38">
        <v>858</v>
      </c>
      <c r="M28" s="39" t="s">
        <v>79</v>
      </c>
      <c r="N28" s="38">
        <v>947</v>
      </c>
      <c r="O28" s="39" t="s">
        <v>80</v>
      </c>
      <c r="P28" s="32">
        <v>6563</v>
      </c>
      <c r="Q28" s="33" t="s">
        <v>163</v>
      </c>
      <c r="R28" s="66"/>
      <c r="S28" s="33"/>
      <c r="T28" s="32">
        <v>5836</v>
      </c>
      <c r="U28" s="33" t="s">
        <v>164</v>
      </c>
      <c r="V28" s="32">
        <v>1720</v>
      </c>
      <c r="W28" s="42" t="s">
        <v>165</v>
      </c>
      <c r="X28" s="32"/>
      <c r="Y28" s="33"/>
      <c r="AA28" s="52"/>
      <c r="AB28" s="53"/>
      <c r="AC28" s="53"/>
      <c r="AD28" s="53"/>
      <c r="AE28" s="53"/>
      <c r="AF28" s="53"/>
      <c r="AG28" s="121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88"/>
      <c r="AW28" s="88"/>
      <c r="AX28" s="88"/>
      <c r="AY28" s="53"/>
      <c r="AZ28" s="53"/>
      <c r="BA28" s="53"/>
      <c r="BB28" s="54"/>
    </row>
    <row r="29" spans="1:54" s="56" customFormat="1" ht="12" x14ac:dyDescent="0.2">
      <c r="A29" s="63" t="s">
        <v>356</v>
      </c>
      <c r="B29" s="84"/>
      <c r="C29" s="85"/>
      <c r="D29" s="86"/>
      <c r="E29" s="86"/>
      <c r="F29" s="86"/>
      <c r="G29" s="86"/>
      <c r="H29" s="86"/>
      <c r="I29" s="85"/>
      <c r="K29" s="47"/>
      <c r="L29" s="47"/>
      <c r="M29" s="55"/>
      <c r="N29" s="47"/>
      <c r="O29" s="55"/>
      <c r="P29" s="47"/>
      <c r="Q29" s="55"/>
      <c r="R29" s="65"/>
      <c r="S29" s="55"/>
      <c r="T29" s="47"/>
      <c r="U29" s="55"/>
      <c r="V29" s="47"/>
      <c r="W29" s="55"/>
      <c r="X29" s="47"/>
      <c r="Y29" s="55"/>
      <c r="AA29" s="52"/>
      <c r="AB29" s="53"/>
      <c r="AC29" s="53"/>
      <c r="AD29" s="53"/>
      <c r="AE29" s="53"/>
      <c r="AF29" s="53"/>
      <c r="AG29" s="121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88"/>
      <c r="AW29" s="88"/>
      <c r="AX29" s="88"/>
      <c r="AY29" s="53"/>
      <c r="AZ29" s="53"/>
      <c r="BA29" s="53"/>
      <c r="BB29" s="54"/>
    </row>
    <row r="30" spans="1:54" s="56" customFormat="1" ht="12" x14ac:dyDescent="0.2">
      <c r="A30" s="10" t="s">
        <v>370</v>
      </c>
      <c r="B30" s="75">
        <v>771</v>
      </c>
      <c r="C30" s="76" t="s">
        <v>411</v>
      </c>
      <c r="D30" s="77">
        <v>780</v>
      </c>
      <c r="E30" s="77" t="s">
        <v>412</v>
      </c>
      <c r="F30" s="4">
        <v>5845</v>
      </c>
      <c r="G30" s="4" t="s">
        <v>413</v>
      </c>
      <c r="H30" s="77"/>
      <c r="I30" s="76"/>
      <c r="K30" s="32"/>
      <c r="L30" s="38">
        <v>858</v>
      </c>
      <c r="M30" s="39" t="s">
        <v>418</v>
      </c>
      <c r="N30" s="38">
        <v>947</v>
      </c>
      <c r="O30" s="39" t="s">
        <v>419</v>
      </c>
      <c r="P30" s="32">
        <v>6563</v>
      </c>
      <c r="Q30" s="33" t="s">
        <v>420</v>
      </c>
      <c r="R30" s="66">
        <v>20327</v>
      </c>
      <c r="S30" s="33" t="s">
        <v>400</v>
      </c>
      <c r="T30" s="32">
        <v>6374</v>
      </c>
      <c r="U30" s="33" t="s">
        <v>403</v>
      </c>
      <c r="V30" s="32">
        <v>1714</v>
      </c>
      <c r="W30" s="33" t="s">
        <v>405</v>
      </c>
      <c r="X30" s="32"/>
      <c r="Y30" s="33"/>
      <c r="AA30" s="52"/>
      <c r="AB30" s="53"/>
      <c r="AC30" s="53">
        <v>67641</v>
      </c>
      <c r="AD30" s="53"/>
      <c r="AE30" s="53">
        <v>22766</v>
      </c>
      <c r="AF30" s="53"/>
      <c r="AG30" s="121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>
        <v>3275</v>
      </c>
      <c r="AV30" s="88" t="s">
        <v>481</v>
      </c>
      <c r="AW30" s="88">
        <v>1800</v>
      </c>
      <c r="AX30" s="88" t="s">
        <v>474</v>
      </c>
      <c r="AY30" s="53"/>
      <c r="AZ30" s="53"/>
      <c r="BA30" s="53"/>
      <c r="BB30" s="54"/>
    </row>
    <row r="31" spans="1:54" s="56" customFormat="1" ht="12" x14ac:dyDescent="0.2">
      <c r="A31" s="10" t="s">
        <v>371</v>
      </c>
      <c r="B31" s="75">
        <v>771</v>
      </c>
      <c r="C31" s="76" t="s">
        <v>414</v>
      </c>
      <c r="D31" s="77">
        <v>780</v>
      </c>
      <c r="E31" s="77" t="s">
        <v>415</v>
      </c>
      <c r="F31" s="4">
        <v>5845</v>
      </c>
      <c r="G31" s="4" t="s">
        <v>416</v>
      </c>
      <c r="H31" s="77"/>
      <c r="I31" s="76"/>
      <c r="K31" s="32"/>
      <c r="L31" s="38">
        <v>857</v>
      </c>
      <c r="M31" s="39" t="s">
        <v>421</v>
      </c>
      <c r="N31" s="38">
        <v>947</v>
      </c>
      <c r="O31" s="39" t="s">
        <v>422</v>
      </c>
      <c r="P31" s="32">
        <v>6563</v>
      </c>
      <c r="Q31" s="33" t="s">
        <v>423</v>
      </c>
      <c r="R31" s="66">
        <v>20327</v>
      </c>
      <c r="S31" s="33" t="s">
        <v>401</v>
      </c>
      <c r="T31" s="32">
        <v>6373</v>
      </c>
      <c r="U31" s="33" t="s">
        <v>404</v>
      </c>
      <c r="V31" s="32">
        <v>1714</v>
      </c>
      <c r="W31" s="33" t="s">
        <v>406</v>
      </c>
      <c r="X31" s="32"/>
      <c r="Y31" s="33"/>
      <c r="AA31" s="52"/>
      <c r="AB31" s="53"/>
      <c r="AC31" s="53">
        <v>67643</v>
      </c>
      <c r="AD31" s="53"/>
      <c r="AE31" s="53">
        <v>22766</v>
      </c>
      <c r="AF31" s="53"/>
      <c r="AG31" s="121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>
        <v>3275</v>
      </c>
      <c r="AV31" s="88" t="s">
        <v>482</v>
      </c>
      <c r="AW31" s="88">
        <v>1800</v>
      </c>
      <c r="AX31" s="88" t="s">
        <v>475</v>
      </c>
      <c r="AY31" s="53"/>
      <c r="AZ31" s="53"/>
      <c r="BA31" s="53"/>
      <c r="BB31" s="54"/>
    </row>
    <row r="32" spans="1:54" s="56" customFormat="1" ht="15.75" thickBot="1" x14ac:dyDescent="0.25">
      <c r="A32" s="7" t="s">
        <v>372</v>
      </c>
      <c r="B32" s="114"/>
      <c r="C32" s="115"/>
      <c r="D32" s="87"/>
      <c r="E32" s="87"/>
      <c r="F32" s="117">
        <v>5846</v>
      </c>
      <c r="G32" s="117" t="s">
        <v>417</v>
      </c>
      <c r="H32" s="81"/>
      <c r="I32" s="80"/>
      <c r="K32" s="32"/>
      <c r="L32" s="32"/>
      <c r="M32" s="33"/>
      <c r="N32" s="32"/>
      <c r="O32" s="33"/>
      <c r="P32" s="32"/>
      <c r="Q32" s="33"/>
      <c r="R32" s="66">
        <v>20316</v>
      </c>
      <c r="S32" s="33">
        <v>11.7</v>
      </c>
      <c r="T32" s="32">
        <v>6363</v>
      </c>
      <c r="U32" s="33" t="s">
        <v>402</v>
      </c>
      <c r="V32" s="32"/>
      <c r="W32" s="33"/>
      <c r="X32" s="32"/>
      <c r="Y32" s="33"/>
      <c r="AA32" s="52"/>
      <c r="AB32" s="53"/>
      <c r="AC32" s="53"/>
      <c r="AD32" s="53"/>
      <c r="AE32" s="53"/>
      <c r="AF32" s="121">
        <v>41167</v>
      </c>
      <c r="AG32" s="121">
        <v>9865</v>
      </c>
      <c r="AH32" s="88" t="s">
        <v>491</v>
      </c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>
        <v>2182</v>
      </c>
      <c r="AV32" s="88" t="s">
        <v>483</v>
      </c>
      <c r="AW32" s="88">
        <v>970</v>
      </c>
      <c r="AX32" s="88" t="s">
        <v>476</v>
      </c>
      <c r="AY32" s="53"/>
      <c r="AZ32" s="53"/>
      <c r="BA32" s="53"/>
      <c r="BB32" s="54"/>
    </row>
    <row r="33" spans="1:50" s="64" customFormat="1" ht="15.75" thickBot="1" x14ac:dyDescent="0.3">
      <c r="A33" s="79" t="s">
        <v>503</v>
      </c>
      <c r="B33" s="170" t="s">
        <v>500</v>
      </c>
      <c r="C33" s="170"/>
      <c r="D33" s="81"/>
      <c r="E33" s="81"/>
      <c r="F33" s="124">
        <v>42</v>
      </c>
      <c r="G33" s="124"/>
      <c r="H33" s="125" t="s">
        <v>501</v>
      </c>
      <c r="I33" s="125"/>
      <c r="K33" s="73"/>
      <c r="L33" s="71"/>
      <c r="M33" s="72"/>
      <c r="N33" s="71"/>
      <c r="O33" s="72"/>
      <c r="P33" s="171" t="s">
        <v>502</v>
      </c>
      <c r="Q33" s="172"/>
      <c r="R33" s="173">
        <v>45</v>
      </c>
      <c r="S33" s="174"/>
      <c r="T33" s="126">
        <v>46</v>
      </c>
      <c r="U33" s="127"/>
      <c r="V33" s="126">
        <v>44</v>
      </c>
      <c r="W33" s="127"/>
      <c r="X33" s="126">
        <v>51</v>
      </c>
      <c r="Y33" s="127"/>
      <c r="AU33" s="169">
        <v>62</v>
      </c>
      <c r="AV33" s="169"/>
      <c r="AW33" s="169"/>
      <c r="AX33" s="169"/>
    </row>
    <row r="35" spans="1:50" x14ac:dyDescent="0.25">
      <c r="A35" s="2" t="s">
        <v>496</v>
      </c>
    </row>
  </sheetData>
  <mergeCells count="281">
    <mergeCell ref="AU33:AX33"/>
    <mergeCell ref="B33:C33"/>
    <mergeCell ref="P33:Q33"/>
    <mergeCell ref="V33:W33"/>
    <mergeCell ref="R33:S33"/>
    <mergeCell ref="T33:U33"/>
    <mergeCell ref="AK4:AL4"/>
    <mergeCell ref="AK3:AL3"/>
    <mergeCell ref="AK2:AL2"/>
    <mergeCell ref="AK10:AL10"/>
    <mergeCell ref="AK9:AL9"/>
    <mergeCell ref="AK8:AL8"/>
    <mergeCell ref="AK7:AL7"/>
    <mergeCell ref="AK6:AL6"/>
    <mergeCell ref="AO7:AP7"/>
    <mergeCell ref="AO6:AP6"/>
    <mergeCell ref="AM13:AN13"/>
    <mergeCell ref="AM12:AN12"/>
    <mergeCell ref="AM11:AN11"/>
    <mergeCell ref="AM10:AN10"/>
    <mergeCell ref="AW10:AX10"/>
    <mergeCell ref="AW11:AX11"/>
    <mergeCell ref="AW12:AX12"/>
    <mergeCell ref="AW13:AX13"/>
    <mergeCell ref="AA1:BB1"/>
    <mergeCell ref="AU2:AV2"/>
    <mergeCell ref="AU13:AV13"/>
    <mergeCell ref="AU12:AV12"/>
    <mergeCell ref="AU11:AV11"/>
    <mergeCell ref="AU10:AV10"/>
    <mergeCell ref="AU9:AV9"/>
    <mergeCell ref="AU8:AV8"/>
    <mergeCell ref="AU7:AV7"/>
    <mergeCell ref="AU6:AV6"/>
    <mergeCell ref="AU5:AV5"/>
    <mergeCell ref="AU4:AV4"/>
    <mergeCell ref="AU3:AV3"/>
    <mergeCell ref="AW2:AX2"/>
    <mergeCell ref="AW3:AX3"/>
    <mergeCell ref="AW4:AX4"/>
    <mergeCell ref="AW5:AX5"/>
    <mergeCell ref="AW6:AX6"/>
    <mergeCell ref="AW7:AX7"/>
    <mergeCell ref="AW8:AX8"/>
    <mergeCell ref="AW9:AX9"/>
    <mergeCell ref="AK13:AL13"/>
    <mergeCell ref="AK12:AL12"/>
    <mergeCell ref="AK11:AL11"/>
    <mergeCell ref="AG4:AH4"/>
    <mergeCell ref="AG3:AH3"/>
    <mergeCell ref="AG2:AH2"/>
    <mergeCell ref="AI13:AJ13"/>
    <mergeCell ref="AI12:AJ12"/>
    <mergeCell ref="AI11:AJ11"/>
    <mergeCell ref="AI10:AJ10"/>
    <mergeCell ref="AI9:AJ9"/>
    <mergeCell ref="AI8:AJ8"/>
    <mergeCell ref="AI7:AJ7"/>
    <mergeCell ref="AI6:AJ6"/>
    <mergeCell ref="AI5:AJ5"/>
    <mergeCell ref="AI4:AJ4"/>
    <mergeCell ref="AI3:AJ3"/>
    <mergeCell ref="AI2:AJ2"/>
    <mergeCell ref="AG13:AH13"/>
    <mergeCell ref="AG12:AH12"/>
    <mergeCell ref="AG11:AH11"/>
    <mergeCell ref="AG10:AH10"/>
    <mergeCell ref="AG9:AH9"/>
    <mergeCell ref="AG8:AH8"/>
    <mergeCell ref="AG7:AH7"/>
    <mergeCell ref="AG6:AH6"/>
    <mergeCell ref="AG5:AH5"/>
    <mergeCell ref="BA8:BB8"/>
    <mergeCell ref="BA7:BB7"/>
    <mergeCell ref="BA6:BB6"/>
    <mergeCell ref="BA5:BB5"/>
    <mergeCell ref="AM9:AN9"/>
    <mergeCell ref="AM8:AN8"/>
    <mergeCell ref="AM7:AN7"/>
    <mergeCell ref="AM6:AN6"/>
    <mergeCell ref="AM5:AN5"/>
    <mergeCell ref="AK5:AL5"/>
    <mergeCell ref="AY13:AZ13"/>
    <mergeCell ref="AY12:AZ12"/>
    <mergeCell ref="AY11:AZ11"/>
    <mergeCell ref="AY10:AZ10"/>
    <mergeCell ref="AY9:AZ9"/>
    <mergeCell ref="AY8:AZ8"/>
    <mergeCell ref="AY7:AZ7"/>
    <mergeCell ref="AY6:AZ6"/>
    <mergeCell ref="AY5:AZ5"/>
    <mergeCell ref="AO4:AP4"/>
    <mergeCell ref="AO3:AP3"/>
    <mergeCell ref="AO11:AP11"/>
    <mergeCell ref="AO10:AP10"/>
    <mergeCell ref="AO9:AP9"/>
    <mergeCell ref="AO8:AP8"/>
    <mergeCell ref="BA2:BB2"/>
    <mergeCell ref="AY2:AZ2"/>
    <mergeCell ref="AS2:AT2"/>
    <mergeCell ref="AQ2:AR2"/>
    <mergeCell ref="AO2:AP2"/>
    <mergeCell ref="AQ11:AR11"/>
    <mergeCell ref="AQ10:AR10"/>
    <mergeCell ref="AQ9:AR9"/>
    <mergeCell ref="AQ8:AR8"/>
    <mergeCell ref="AQ7:AR7"/>
    <mergeCell ref="AQ6:AR6"/>
    <mergeCell ref="AQ5:AR5"/>
    <mergeCell ref="AQ4:AR4"/>
    <mergeCell ref="AQ3:AR3"/>
    <mergeCell ref="BA4:BB4"/>
    <mergeCell ref="BA3:BB3"/>
    <mergeCell ref="AY4:AZ4"/>
    <mergeCell ref="AY3:AZ3"/>
    <mergeCell ref="AM4:AN4"/>
    <mergeCell ref="AM3:AN3"/>
    <mergeCell ref="AM2:AN2"/>
    <mergeCell ref="BA13:BB13"/>
    <mergeCell ref="BA12:BB12"/>
    <mergeCell ref="BA11:BB11"/>
    <mergeCell ref="BA10:BB10"/>
    <mergeCell ref="BA9:BB9"/>
    <mergeCell ref="AO13:AP13"/>
    <mergeCell ref="AO12:AP12"/>
    <mergeCell ref="AO5:AP5"/>
    <mergeCell ref="AS13:AT13"/>
    <mergeCell ref="AS12:AT12"/>
    <mergeCell ref="AS11:AT11"/>
    <mergeCell ref="AS10:AT10"/>
    <mergeCell ref="AS9:AT9"/>
    <mergeCell ref="AS8:AT8"/>
    <mergeCell ref="AS7:AT7"/>
    <mergeCell ref="AS6:AT6"/>
    <mergeCell ref="AS5:AT5"/>
    <mergeCell ref="AS4:AT4"/>
    <mergeCell ref="AS3:AT3"/>
    <mergeCell ref="AQ13:AR13"/>
    <mergeCell ref="AQ12:AR12"/>
    <mergeCell ref="X3:Y3"/>
    <mergeCell ref="X4:Y4"/>
    <mergeCell ref="X8:Y8"/>
    <mergeCell ref="X7:Y7"/>
    <mergeCell ref="X6:Y6"/>
    <mergeCell ref="X5:Y5"/>
    <mergeCell ref="X13:Y13"/>
    <mergeCell ref="X12:Y12"/>
    <mergeCell ref="X11:Y11"/>
    <mergeCell ref="X10:Y10"/>
    <mergeCell ref="X9:Y9"/>
    <mergeCell ref="B1:I1"/>
    <mergeCell ref="F3:G3"/>
    <mergeCell ref="B3:C3"/>
    <mergeCell ref="D3:E3"/>
    <mergeCell ref="H3:I3"/>
    <mergeCell ref="F2:G2"/>
    <mergeCell ref="B2:C2"/>
    <mergeCell ref="D2:E2"/>
    <mergeCell ref="H2:I2"/>
    <mergeCell ref="V2:W2"/>
    <mergeCell ref="L2:M2"/>
    <mergeCell ref="N2:O2"/>
    <mergeCell ref="P3:Q3"/>
    <mergeCell ref="R3:S3"/>
    <mergeCell ref="T3:U3"/>
    <mergeCell ref="V3:W3"/>
    <mergeCell ref="L3:M3"/>
    <mergeCell ref="N3:O3"/>
    <mergeCell ref="L1:Y1"/>
    <mergeCell ref="X2:Y2"/>
    <mergeCell ref="F5:G5"/>
    <mergeCell ref="B6:C6"/>
    <mergeCell ref="D6:E6"/>
    <mergeCell ref="B5:C5"/>
    <mergeCell ref="D5:E5"/>
    <mergeCell ref="H5:I5"/>
    <mergeCell ref="H4:I4"/>
    <mergeCell ref="L5:M5"/>
    <mergeCell ref="P5:Q5"/>
    <mergeCell ref="N5:O5"/>
    <mergeCell ref="P4:Q4"/>
    <mergeCell ref="R4:S4"/>
    <mergeCell ref="T4:U4"/>
    <mergeCell ref="V4:W4"/>
    <mergeCell ref="L4:M4"/>
    <mergeCell ref="N4:O4"/>
    <mergeCell ref="R5:S5"/>
    <mergeCell ref="T5:U5"/>
    <mergeCell ref="V5:W5"/>
    <mergeCell ref="P2:Q2"/>
    <mergeCell ref="R2:S2"/>
    <mergeCell ref="T2:U2"/>
    <mergeCell ref="F9:G9"/>
    <mergeCell ref="B9:C9"/>
    <mergeCell ref="D9:E9"/>
    <mergeCell ref="H9:I9"/>
    <mergeCell ref="H8:I8"/>
    <mergeCell ref="H7:I7"/>
    <mergeCell ref="B7:C7"/>
    <mergeCell ref="D7:E7"/>
    <mergeCell ref="H6:I6"/>
    <mergeCell ref="F6:G6"/>
    <mergeCell ref="B11:C11"/>
    <mergeCell ref="D11:E11"/>
    <mergeCell ref="H11:I11"/>
    <mergeCell ref="F11:G11"/>
    <mergeCell ref="H10:I10"/>
    <mergeCell ref="F10:G10"/>
    <mergeCell ref="R11:S11"/>
    <mergeCell ref="T11:U11"/>
    <mergeCell ref="V11:W11"/>
    <mergeCell ref="V10:W10"/>
    <mergeCell ref="B10:C10"/>
    <mergeCell ref="D10:E10"/>
    <mergeCell ref="N11:O11"/>
    <mergeCell ref="P10:Q10"/>
    <mergeCell ref="R10:S10"/>
    <mergeCell ref="T10:U10"/>
    <mergeCell ref="L10:M10"/>
    <mergeCell ref="N10:O10"/>
    <mergeCell ref="H15:I15"/>
    <mergeCell ref="H14:I14"/>
    <mergeCell ref="H13:I13"/>
    <mergeCell ref="F13:G13"/>
    <mergeCell ref="F12:G12"/>
    <mergeCell ref="B13:C13"/>
    <mergeCell ref="D13:E13"/>
    <mergeCell ref="B12:C12"/>
    <mergeCell ref="D12:E12"/>
    <mergeCell ref="H12:I12"/>
    <mergeCell ref="H28:I28"/>
    <mergeCell ref="H27:I27"/>
    <mergeCell ref="H25:I25"/>
    <mergeCell ref="H21:I21"/>
    <mergeCell ref="H20:I20"/>
    <mergeCell ref="H19:I19"/>
    <mergeCell ref="H18:I18"/>
    <mergeCell ref="H17:I17"/>
    <mergeCell ref="H16:I16"/>
    <mergeCell ref="H24:I24"/>
    <mergeCell ref="H23:I23"/>
    <mergeCell ref="H22:I22"/>
    <mergeCell ref="N9:O9"/>
    <mergeCell ref="P8:Q8"/>
    <mergeCell ref="R8:S8"/>
    <mergeCell ref="T8:U8"/>
    <mergeCell ref="L8:M8"/>
    <mergeCell ref="N8:O8"/>
    <mergeCell ref="R13:S13"/>
    <mergeCell ref="T13:U13"/>
    <mergeCell ref="V13:W13"/>
    <mergeCell ref="P12:Q12"/>
    <mergeCell ref="R12:S12"/>
    <mergeCell ref="T12:U12"/>
    <mergeCell ref="V12:W12"/>
    <mergeCell ref="P13:Q13"/>
    <mergeCell ref="P11:Q11"/>
    <mergeCell ref="F33:G33"/>
    <mergeCell ref="H33:I33"/>
    <mergeCell ref="X33:Y33"/>
    <mergeCell ref="R7:S7"/>
    <mergeCell ref="T7:U7"/>
    <mergeCell ref="T6:U6"/>
    <mergeCell ref="V6:W6"/>
    <mergeCell ref="L7:M7"/>
    <mergeCell ref="N7:O7"/>
    <mergeCell ref="N6:O6"/>
    <mergeCell ref="P6:Q6"/>
    <mergeCell ref="R6:S6"/>
    <mergeCell ref="L6:M6"/>
    <mergeCell ref="V7:W7"/>
    <mergeCell ref="P7:Q7"/>
    <mergeCell ref="L12:M12"/>
    <mergeCell ref="N12:O12"/>
    <mergeCell ref="L11:M11"/>
    <mergeCell ref="P9:Q9"/>
    <mergeCell ref="R9:S9"/>
    <mergeCell ref="T9:U9"/>
    <mergeCell ref="V9:W9"/>
    <mergeCell ref="V8:W8"/>
    <mergeCell ref="L9:M9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8AEB9E91C69D48B751813CA914C02F" ma:contentTypeVersion="0" ma:contentTypeDescription="Create a new document." ma:contentTypeScope="" ma:versionID="269c580c9a5f165d0f38712ae236da15">
  <xsd:schema xmlns:xsd="http://www.w3.org/2001/XMLSchema" xmlns:xs="http://www.w3.org/2001/XMLSchema" xmlns:p="http://schemas.microsoft.com/office/2006/metadata/properties" xmlns:ns2="2c0d1fa3-1398-4352-a5e8-ea7950451db9" targetNamespace="http://schemas.microsoft.com/office/2006/metadata/properties" ma:root="true" ma:fieldsID="820984f647c510c8c000b7615077d7bf" ns2:_="">
    <xsd:import namespace="2c0d1fa3-1398-4352-a5e8-ea7950451db9"/>
    <xsd:element name="properties">
      <xsd:complexType>
        <xsd:sequence>
          <xsd:element name="documentManagement">
            <xsd:complexType>
              <xsd:all>
                <xsd:element ref="ns2:Record_x0020_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0d1fa3-1398-4352-a5e8-ea7950451db9" elementFormDefault="qualified">
    <xsd:import namespace="http://schemas.microsoft.com/office/2006/documentManagement/types"/>
    <xsd:import namespace="http://schemas.microsoft.com/office/infopath/2007/PartnerControls"/>
    <xsd:element name="Record_x0020_Type" ma:index="8" ma:displayName="Record Type" ma:description="For record management purposes, please select the type of record.  Does not apply to folders, select any value.  If none of the options matches your record type, please contact a record retention champion: https://connect.gsk.com/sites/genetics/Lists/Genetics%20Functional%20Contacts/DispForm.aspx?ID=8&amp;Source=https%3A%2F%2Fconnect%2Egsk%2Ecom%2Fsites%2Fgenetics%2FLists%2FGenetics%2520Functional%2520Contacts%2FAllItems%2Easpx" ma:list="{86c57d44-442c-4b45-ba2a-57bb6186f140}" ma:internalName="Record_x0020_Type0" ma:showField="Title" ma:web="2c0d1fa3-1398-4352-a5e8-ea7950451db9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ord_x0020_Type xmlns="2c0d1fa3-1398-4352-a5e8-ea7950451db9">27</Record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C7EBB8-59CE-493D-9D76-F361E28DAA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0d1fa3-1398-4352-a5e8-ea7950451d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DAEA78-4AB1-4920-A319-6D4B21069CB0}">
  <ds:schemaRefs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2c0d1fa3-1398-4352-a5e8-ea7950451db9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6B0D758-3D2D-4572-AF64-80DA4AF23B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S1</vt:lpstr>
      <vt:lpstr>Table S3</vt:lpstr>
      <vt:lpstr>Table S4</vt:lpstr>
    </vt:vector>
  </TitlesOfParts>
  <Company>MRC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Tables and supplementary tables_080914_MASTER_ll</dc:title>
  <dc:creator>Robert Scott</dc:creator>
  <cp:lastModifiedBy>Robert Scott</cp:lastModifiedBy>
  <cp:lastPrinted>2015-01-09T19:31:31Z</cp:lastPrinted>
  <dcterms:created xsi:type="dcterms:W3CDTF">2014-04-30T14:41:18Z</dcterms:created>
  <dcterms:modified xsi:type="dcterms:W3CDTF">2016-05-10T12:26:51Z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0x010100E98AEB9E91C69D48B751813CA914C02F</vt:lpwstr>
  </property>
</Properties>
</file>